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4875" yWindow="450" windowWidth="16215" windowHeight="14490" firstSheet="1" activeTab="1"/>
  </bookViews>
  <sheets>
    <sheet name="1.후원금수입" sheetId="1" r:id="rId1"/>
    <sheet name="2.물품수입" sheetId="2" r:id="rId2"/>
    <sheet name="3.후원금사용" sheetId="3" r:id="rId3"/>
    <sheet name="4.물품사용" sheetId="4" r:id="rId4"/>
    <sheet name="5.후원금전용계좌" sheetId="7" r:id="rId5"/>
    <sheet name="19년 후원금" sheetId="8" r:id="rId6"/>
  </sheets>
  <definedNames>
    <definedName name="_xlnm._FilterDatabase" localSheetId="0" hidden="1">'1.후원금수입'!$A$5:$J$28</definedName>
    <definedName name="_xlnm.Print_Area" localSheetId="0">'1.후원금수입'!$A$1:$J$28</definedName>
    <definedName name="_xlnm.Print_Area" localSheetId="1">'2.물품수입'!$A$1:$M$27</definedName>
    <definedName name="_xlnm.Print_Area" localSheetId="2">'3.후원금사용'!$A$1:$F$24</definedName>
    <definedName name="_xlnm.Print_Area" localSheetId="3">'4.물품사용'!$A$1:$J$27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8" l="1"/>
  <c r="E10" i="8"/>
  <c r="K11" i="8" s="1"/>
  <c r="I28" i="1" l="1"/>
  <c r="D24" i="3" l="1"/>
</calcChain>
</file>

<file path=xl/sharedStrings.xml><?xml version="1.0" encoding="utf-8"?>
<sst xmlns="http://schemas.openxmlformats.org/spreadsheetml/2006/main" count="580" uniqueCount="206">
  <si>
    <t>1.후원금 수입 명세서</t>
    <phoneticPr fontId="4" type="noConversion"/>
  </si>
  <si>
    <t>(단위 : 원)</t>
    <phoneticPr fontId="4" type="noConversion"/>
  </si>
  <si>
    <t>순번</t>
    <phoneticPr fontId="4" type="noConversion"/>
  </si>
  <si>
    <t>발생일자</t>
    <phoneticPr fontId="4" type="noConversion"/>
  </si>
  <si>
    <t>후원금 종류</t>
    <phoneticPr fontId="4" type="noConversion"/>
  </si>
  <si>
    <t>후원자 구분</t>
    <phoneticPr fontId="4" type="noConversion"/>
  </si>
  <si>
    <t>모금자기관
여부</t>
    <phoneticPr fontId="4" type="noConversion"/>
  </si>
  <si>
    <t>기부금단체
여부</t>
    <phoneticPr fontId="4" type="noConversion"/>
  </si>
  <si>
    <t>내       역</t>
    <phoneticPr fontId="4" type="noConversion"/>
  </si>
  <si>
    <t>금  액</t>
    <phoneticPr fontId="4" type="noConversion"/>
  </si>
  <si>
    <t>기타후원금품</t>
  </si>
  <si>
    <t>비영리법인</t>
  </si>
  <si>
    <t>Y</t>
  </si>
  <si>
    <t>민간단체 보조금품</t>
  </si>
  <si>
    <t>N</t>
  </si>
  <si>
    <t>영리법인</t>
  </si>
  <si>
    <t>합   계</t>
    <phoneticPr fontId="4" type="noConversion"/>
  </si>
  <si>
    <t>현금가총액</t>
    <phoneticPr fontId="4" type="noConversion"/>
  </si>
  <si>
    <t>민간단체 보조금품</t>
    <phoneticPr fontId="4" type="noConversion"/>
  </si>
  <si>
    <t>국내민간단체로부터 받은 보조금품</t>
    <phoneticPr fontId="4" type="noConversion"/>
  </si>
  <si>
    <t>민간단체</t>
    <phoneticPr fontId="4" type="noConversion"/>
  </si>
  <si>
    <t>비영리단체,외국민간원조단체,민간단체 기타</t>
    <phoneticPr fontId="4" type="noConversion"/>
  </si>
  <si>
    <t>외원단체 보조금품</t>
    <phoneticPr fontId="4" type="noConversion"/>
  </si>
  <si>
    <t>외국민간원조단체로부터 받은 보조금품</t>
    <phoneticPr fontId="4" type="noConversion"/>
  </si>
  <si>
    <t>영리법인</t>
    <phoneticPr fontId="4" type="noConversion"/>
  </si>
  <si>
    <t>기업</t>
    <phoneticPr fontId="4" type="noConversion"/>
  </si>
  <si>
    <t>결연후원금품</t>
    <phoneticPr fontId="4" type="noConversion"/>
  </si>
  <si>
    <t>아동,노인 등 시설거주자에 대한 결연후원금품</t>
    <phoneticPr fontId="4" type="noConversion"/>
  </si>
  <si>
    <t>비영리법인</t>
    <phoneticPr fontId="4" type="noConversion"/>
  </si>
  <si>
    <t>공익법인(종교법인,학교법인,사회복지법인,기타*)</t>
    <phoneticPr fontId="4" type="noConversion"/>
  </si>
  <si>
    <t>법인임원 후원금품</t>
    <phoneticPr fontId="4" type="noConversion"/>
  </si>
  <si>
    <t>법인임원으로부터 받은 후원금품 및 찬조금품</t>
    <phoneticPr fontId="4" type="noConversion"/>
  </si>
  <si>
    <t>국가기관</t>
    <phoneticPr fontId="4" type="noConversion"/>
  </si>
  <si>
    <t>입법기관,사법기관,행정기관(중앙행정기관 및 그 소속 기관, 지방자치단체)</t>
    <phoneticPr fontId="4" type="noConversion"/>
  </si>
  <si>
    <t>지역사회 후원금품</t>
    <phoneticPr fontId="4" type="noConversion"/>
  </si>
  <si>
    <t>지역사회로부터 받은 위문금품 및 후원금품</t>
    <phoneticPr fontId="4" type="noConversion"/>
  </si>
  <si>
    <t>공공기관</t>
    <phoneticPr fontId="4" type="noConversion"/>
  </si>
  <si>
    <t>공기업,준정부기관,그 밖의 공공기관</t>
    <phoneticPr fontId="4" type="noConversion"/>
  </si>
  <si>
    <t>후원회 지급금품</t>
    <phoneticPr fontId="4" type="noConversion"/>
  </si>
  <si>
    <t>법인의 후원회로부터 받은 지원금품</t>
    <phoneticPr fontId="4" type="noConversion"/>
  </si>
  <si>
    <t>소관법인</t>
    <phoneticPr fontId="4" type="noConversion"/>
  </si>
  <si>
    <t>해당시설을 설치,운영하는 법인</t>
    <phoneticPr fontId="4" type="noConversion"/>
  </si>
  <si>
    <t>자선모금품</t>
    <phoneticPr fontId="4" type="noConversion"/>
  </si>
  <si>
    <t>자선바자회 등으로부터 얻어지는 수입금품</t>
    <phoneticPr fontId="4" type="noConversion"/>
  </si>
  <si>
    <t>기타후원금품</t>
    <phoneticPr fontId="4" type="noConversion"/>
  </si>
  <si>
    <t>행정기관의 시설위문금 등 후원금품</t>
    <phoneticPr fontId="4" type="noConversion"/>
  </si>
  <si>
    <t>2. 후원금(물품) 수입 명세서</t>
    <phoneticPr fontId="4" type="noConversion"/>
  </si>
  <si>
    <t>(단위:  원)</t>
    <phoneticPr fontId="4" type="noConversion"/>
  </si>
  <si>
    <t>순번</t>
    <phoneticPr fontId="4" type="noConversion"/>
  </si>
  <si>
    <t>발생일자</t>
    <phoneticPr fontId="4" type="noConversion"/>
  </si>
  <si>
    <t>후원금 
종류</t>
    <phoneticPr fontId="4" type="noConversion"/>
  </si>
  <si>
    <t>모금자기관
여부</t>
    <phoneticPr fontId="4" type="noConversion"/>
  </si>
  <si>
    <t>기부금단체
여부</t>
    <phoneticPr fontId="4" type="noConversion"/>
  </si>
  <si>
    <t>후원자구분</t>
    <phoneticPr fontId="4" type="noConversion"/>
  </si>
  <si>
    <t>내       역</t>
    <phoneticPr fontId="4" type="noConversion"/>
  </si>
  <si>
    <t>품명</t>
    <phoneticPr fontId="4" type="noConversion"/>
  </si>
  <si>
    <t>수량</t>
    <phoneticPr fontId="4" type="noConversion"/>
  </si>
  <si>
    <t>금액</t>
    <phoneticPr fontId="4" type="noConversion"/>
  </si>
  <si>
    <t>세트</t>
  </si>
  <si>
    <t>개</t>
  </si>
  <si>
    <t>3.후원금 사용 명세서</t>
    <phoneticPr fontId="4" type="noConversion"/>
  </si>
  <si>
    <t>(단위 : 원)</t>
    <phoneticPr fontId="4" type="noConversion"/>
  </si>
  <si>
    <t>사용일자</t>
    <phoneticPr fontId="4" type="noConversion"/>
  </si>
  <si>
    <t>사용내역</t>
    <phoneticPr fontId="4" type="noConversion"/>
  </si>
  <si>
    <t>금  액</t>
    <phoneticPr fontId="4" type="noConversion"/>
  </si>
  <si>
    <t>산출기준</t>
    <phoneticPr fontId="4" type="noConversion"/>
  </si>
  <si>
    <t>비 고</t>
    <phoneticPr fontId="4" type="noConversion"/>
  </si>
  <si>
    <t>다문화가정 결연후원</t>
    <phoneticPr fontId="4" type="noConversion"/>
  </si>
  <si>
    <t>다문화가정 결연후원</t>
    <phoneticPr fontId="4" type="noConversion"/>
  </si>
  <si>
    <t>멘토링아동 학습지원</t>
    <phoneticPr fontId="4" type="noConversion"/>
  </si>
  <si>
    <t>4. 후원금(물품) 지출명세서</t>
    <phoneticPr fontId="4" type="noConversion"/>
  </si>
  <si>
    <t>순  번</t>
    <phoneticPr fontId="4" type="noConversion"/>
  </si>
  <si>
    <t>사용일자</t>
    <phoneticPr fontId="4" type="noConversion"/>
  </si>
  <si>
    <t>사 용 내 역</t>
    <phoneticPr fontId="4" type="noConversion"/>
  </si>
  <si>
    <t>사 용 처</t>
    <phoneticPr fontId="4" type="noConversion"/>
  </si>
  <si>
    <t>품  명</t>
    <phoneticPr fontId="4" type="noConversion"/>
  </si>
  <si>
    <t>수  량</t>
    <phoneticPr fontId="4" type="noConversion"/>
  </si>
  <si>
    <t>금  액</t>
    <phoneticPr fontId="4" type="noConversion"/>
  </si>
  <si>
    <t>단 위</t>
    <phoneticPr fontId="4" type="noConversion"/>
  </si>
  <si>
    <t xml:space="preserve">비    고              </t>
    <phoneticPr fontId="4" type="noConversion"/>
  </si>
  <si>
    <t>기타(다문화가정 외)</t>
  </si>
  <si>
    <t xml:space="preserve"> 5. 후원금 전용 계좌</t>
    <phoneticPr fontId="4" type="noConversion"/>
  </si>
  <si>
    <t>금융기관 명칭</t>
    <phoneticPr fontId="4" type="noConversion"/>
  </si>
  <si>
    <t>계좌번호</t>
    <phoneticPr fontId="4" type="noConversion"/>
  </si>
  <si>
    <t>입금계좌 명의</t>
    <phoneticPr fontId="4" type="noConversion"/>
  </si>
  <si>
    <t>우리은행</t>
    <phoneticPr fontId="4" type="noConversion"/>
  </si>
  <si>
    <t>1005-***-624162</t>
    <phoneticPr fontId="4" type="noConversion"/>
  </si>
  <si>
    <t>동작구다문화가족지원센터</t>
    <phoneticPr fontId="4" type="noConversion"/>
  </si>
  <si>
    <t>no</t>
  </si>
  <si>
    <t>no</t>
    <phoneticPr fontId="3" type="noConversion"/>
  </si>
  <si>
    <t>저소득 다문화가정 결연후원</t>
  </si>
  <si>
    <r>
      <rPr>
        <sz val="9"/>
        <color rgb="FF000000"/>
        <rFont val="돋움"/>
        <family val="3"/>
        <charset val="129"/>
      </rPr>
      <t>수입날짜</t>
    </r>
  </si>
  <si>
    <r>
      <rPr>
        <sz val="9"/>
        <color rgb="FF000000"/>
        <rFont val="돋움"/>
        <family val="3"/>
        <charset val="129"/>
      </rPr>
      <t>후원처</t>
    </r>
  </si>
  <si>
    <r>
      <rPr>
        <sz val="9"/>
        <color rgb="FF000000"/>
        <rFont val="돋움"/>
        <family val="3"/>
        <charset val="129"/>
      </rPr>
      <t>구분</t>
    </r>
    <phoneticPr fontId="3" type="noConversion"/>
  </si>
  <si>
    <r>
      <rPr>
        <sz val="9"/>
        <color rgb="FF000000"/>
        <rFont val="돋움"/>
        <family val="3"/>
        <charset val="129"/>
      </rPr>
      <t>수입</t>
    </r>
    <r>
      <rPr>
        <sz val="9"/>
        <color rgb="FF000000"/>
        <rFont val="SKSNARH"/>
        <family val="2"/>
      </rPr>
      <t xml:space="preserve"> </t>
    </r>
  </si>
  <si>
    <r>
      <rPr>
        <sz val="9"/>
        <color rgb="FF000000"/>
        <rFont val="돋움"/>
        <family val="3"/>
        <charset val="129"/>
      </rPr>
      <t>지급기간</t>
    </r>
    <phoneticPr fontId="3" type="noConversion"/>
  </si>
  <si>
    <r>
      <rPr>
        <sz val="9"/>
        <color rgb="FF000000"/>
        <rFont val="돋움"/>
        <family val="3"/>
        <charset val="129"/>
      </rPr>
      <t>지급처</t>
    </r>
    <r>
      <rPr>
        <sz val="9"/>
        <color rgb="FF000000"/>
        <rFont val="SKSNARH"/>
        <family val="2"/>
      </rPr>
      <t>(</t>
    </r>
    <r>
      <rPr>
        <sz val="9"/>
        <color rgb="FF000000"/>
        <rFont val="돋움"/>
        <family val="3"/>
        <charset val="129"/>
      </rPr>
      <t>사업명</t>
    </r>
    <r>
      <rPr>
        <sz val="9"/>
        <color rgb="FF000000"/>
        <rFont val="SKSNARH"/>
        <family val="2"/>
      </rPr>
      <t>)</t>
    </r>
    <phoneticPr fontId="3" type="noConversion"/>
  </si>
  <si>
    <r>
      <rPr>
        <sz val="9"/>
        <color rgb="FF000000"/>
        <rFont val="돋움"/>
        <family val="3"/>
        <charset val="129"/>
      </rPr>
      <t>내용</t>
    </r>
    <phoneticPr fontId="3" type="noConversion"/>
  </si>
  <si>
    <r>
      <rPr>
        <sz val="9"/>
        <color rgb="FF000000"/>
        <rFont val="돋움"/>
        <family val="3"/>
        <charset val="129"/>
      </rPr>
      <t>구분</t>
    </r>
  </si>
  <si>
    <r>
      <rPr>
        <sz val="9"/>
        <color rgb="FF000000"/>
        <rFont val="돋움"/>
        <family val="3"/>
        <charset val="129"/>
      </rPr>
      <t>지출</t>
    </r>
    <r>
      <rPr>
        <sz val="9"/>
        <color rgb="FF000000"/>
        <rFont val="SKSNARH"/>
        <family val="2"/>
      </rPr>
      <t xml:space="preserve"> </t>
    </r>
  </si>
  <si>
    <r>
      <rPr>
        <sz val="9"/>
        <color rgb="FF000000"/>
        <rFont val="돋움"/>
        <family val="3"/>
        <charset val="129"/>
      </rPr>
      <t>전년도이월금</t>
    </r>
    <phoneticPr fontId="3" type="noConversion"/>
  </si>
  <si>
    <r>
      <rPr>
        <sz val="9"/>
        <color rgb="FF000000"/>
        <rFont val="돋움"/>
        <family val="3"/>
        <charset val="129"/>
      </rPr>
      <t>비지정후원금</t>
    </r>
    <phoneticPr fontId="3" type="noConversion"/>
  </si>
  <si>
    <r>
      <rPr>
        <sz val="9"/>
        <color rgb="FF000000"/>
        <rFont val="돋움"/>
        <family val="3"/>
        <charset val="129"/>
      </rPr>
      <t>저소득</t>
    </r>
    <r>
      <rPr>
        <sz val="9"/>
        <color rgb="FF000000"/>
        <rFont val="SKSNARH"/>
        <family val="2"/>
      </rPr>
      <t xml:space="preserve"> </t>
    </r>
    <r>
      <rPr>
        <sz val="9"/>
        <color rgb="FF000000"/>
        <rFont val="돋움"/>
        <family val="3"/>
        <charset val="129"/>
      </rPr>
      <t>다문화가정</t>
    </r>
    <phoneticPr fontId="3" type="noConversion"/>
  </si>
  <si>
    <r>
      <rPr>
        <sz val="9"/>
        <color rgb="FF000000"/>
        <rFont val="돋움"/>
        <family val="3"/>
        <charset val="129"/>
      </rPr>
      <t>생계비</t>
    </r>
    <r>
      <rPr>
        <sz val="9"/>
        <color rgb="FF000000"/>
        <rFont val="SKSNARH"/>
        <family val="2"/>
      </rPr>
      <t xml:space="preserve"> </t>
    </r>
    <r>
      <rPr>
        <sz val="9"/>
        <color rgb="FF000000"/>
        <rFont val="돋움"/>
        <family val="3"/>
        <charset val="129"/>
      </rPr>
      <t>지원</t>
    </r>
    <phoneticPr fontId="3" type="noConversion"/>
  </si>
  <si>
    <r>
      <rPr>
        <sz val="9"/>
        <color rgb="FF000000"/>
        <rFont val="돋움"/>
        <family val="3"/>
        <charset val="129"/>
      </rPr>
      <t xml:space="preserve">지정후원금
</t>
    </r>
    <r>
      <rPr>
        <sz val="9"/>
        <color rgb="FF000000"/>
        <rFont val="SKSNARH"/>
        <family val="2"/>
      </rPr>
      <t>(</t>
    </r>
    <r>
      <rPr>
        <sz val="9"/>
        <color rgb="FF000000"/>
        <rFont val="돋움"/>
        <family val="3"/>
        <charset val="129"/>
      </rPr>
      <t>동작구</t>
    </r>
    <r>
      <rPr>
        <sz val="9"/>
        <color rgb="FF000000"/>
        <rFont val="SKSNARH"/>
        <family val="2"/>
      </rPr>
      <t xml:space="preserve"> </t>
    </r>
    <r>
      <rPr>
        <sz val="9"/>
        <color rgb="FF000000"/>
        <rFont val="돋움"/>
        <family val="3"/>
        <charset val="129"/>
      </rPr>
      <t>약사회</t>
    </r>
    <r>
      <rPr>
        <sz val="9"/>
        <color rgb="FF000000"/>
        <rFont val="SKSNARH"/>
        <family val="2"/>
      </rPr>
      <t>)</t>
    </r>
    <phoneticPr fontId="3" type="noConversion"/>
  </si>
  <si>
    <r>
      <rPr>
        <sz val="9"/>
        <color rgb="FF000000"/>
        <rFont val="돋움"/>
        <family val="3"/>
        <charset val="129"/>
      </rPr>
      <t>동작구</t>
    </r>
    <r>
      <rPr>
        <sz val="9"/>
        <color rgb="FF000000"/>
        <rFont val="SKSNARH"/>
        <family val="2"/>
      </rPr>
      <t xml:space="preserve"> </t>
    </r>
    <r>
      <rPr>
        <sz val="9"/>
        <color rgb="FF000000"/>
        <rFont val="돋움"/>
        <family val="3"/>
        <charset val="129"/>
      </rPr>
      <t>약사회</t>
    </r>
    <phoneticPr fontId="3" type="noConversion"/>
  </si>
  <si>
    <r>
      <rPr>
        <sz val="9"/>
        <color rgb="FF000000"/>
        <rFont val="돋움"/>
        <family val="3"/>
        <charset val="129"/>
      </rPr>
      <t>지정후원금</t>
    </r>
    <phoneticPr fontId="3" type="noConversion"/>
  </si>
  <si>
    <r>
      <rPr>
        <sz val="9"/>
        <color rgb="FF000000"/>
        <rFont val="돋움"/>
        <family val="3"/>
        <charset val="129"/>
      </rPr>
      <t>멘토링</t>
    </r>
    <r>
      <rPr>
        <sz val="9"/>
        <color rgb="FF000000"/>
        <rFont val="SKSNARH"/>
        <family val="2"/>
      </rPr>
      <t xml:space="preserve"> </t>
    </r>
    <r>
      <rPr>
        <sz val="9"/>
        <color rgb="FF000000"/>
        <rFont val="돋움"/>
        <family val="3"/>
        <charset val="129"/>
      </rPr>
      <t>교육지원</t>
    </r>
    <phoneticPr fontId="3" type="noConversion"/>
  </si>
  <si>
    <r>
      <rPr>
        <sz val="9"/>
        <color rgb="FF000000"/>
        <rFont val="돋움"/>
        <family val="3"/>
        <charset val="129"/>
      </rPr>
      <t xml:space="preserve">지정후원금
</t>
    </r>
    <r>
      <rPr>
        <sz val="9"/>
        <color rgb="FF000000"/>
        <rFont val="SKSNARH"/>
        <family val="2"/>
      </rPr>
      <t xml:space="preserve">(SGI </t>
    </r>
    <r>
      <rPr>
        <sz val="9"/>
        <color rgb="FF000000"/>
        <rFont val="돋움"/>
        <family val="3"/>
        <charset val="129"/>
      </rPr>
      <t>서울보증</t>
    </r>
    <r>
      <rPr>
        <sz val="9"/>
        <color rgb="FF000000"/>
        <rFont val="SKSNARH"/>
        <family val="2"/>
      </rPr>
      <t>)</t>
    </r>
    <phoneticPr fontId="3" type="noConversion"/>
  </si>
  <si>
    <r>
      <t xml:space="preserve">SGI </t>
    </r>
    <r>
      <rPr>
        <sz val="9"/>
        <color rgb="FF000000"/>
        <rFont val="돋움"/>
        <family val="3"/>
        <charset val="129"/>
      </rPr>
      <t xml:space="preserve">서울보증
</t>
    </r>
    <r>
      <rPr>
        <sz val="9"/>
        <color rgb="FF000000"/>
        <rFont val="SKSNARH"/>
        <family val="2"/>
      </rPr>
      <t>(</t>
    </r>
    <r>
      <rPr>
        <sz val="9"/>
        <color rgb="FF000000"/>
        <rFont val="돋움"/>
        <family val="3"/>
        <charset val="129"/>
      </rPr>
      <t>글로벌희망파트너</t>
    </r>
    <r>
      <rPr>
        <sz val="9"/>
        <color rgb="FF000000"/>
        <rFont val="SKSNARH"/>
        <family val="2"/>
      </rPr>
      <t>)</t>
    </r>
    <phoneticPr fontId="3" type="noConversion"/>
  </si>
  <si>
    <r>
      <rPr>
        <sz val="9"/>
        <color rgb="FF000000"/>
        <rFont val="돋움"/>
        <family val="3"/>
        <charset val="129"/>
      </rPr>
      <t>기타</t>
    </r>
    <r>
      <rPr>
        <sz val="9"/>
        <color rgb="FF000000"/>
        <rFont val="SKSNARH"/>
        <family val="2"/>
      </rPr>
      <t xml:space="preserve"> </t>
    </r>
    <r>
      <rPr>
        <sz val="9"/>
        <color rgb="FF000000"/>
        <rFont val="돋움"/>
        <family val="3"/>
        <charset val="129"/>
      </rPr>
      <t>이자</t>
    </r>
    <r>
      <rPr>
        <sz val="9"/>
        <color rgb="FF000000"/>
        <rFont val="SKSNARH"/>
        <family val="2"/>
      </rPr>
      <t xml:space="preserve"> </t>
    </r>
    <r>
      <rPr>
        <sz val="9"/>
        <color rgb="FF000000"/>
        <rFont val="돋움"/>
        <family val="3"/>
        <charset val="129"/>
      </rPr>
      <t>수익</t>
    </r>
    <r>
      <rPr>
        <sz val="9"/>
        <color rgb="FF000000"/>
        <rFont val="SKSNARH"/>
        <family val="2"/>
      </rPr>
      <t xml:space="preserve"> </t>
    </r>
    <phoneticPr fontId="3" type="noConversion"/>
  </si>
  <si>
    <r>
      <rPr>
        <sz val="9"/>
        <color rgb="FF000000"/>
        <rFont val="돋움"/>
        <family val="3"/>
        <charset val="129"/>
      </rPr>
      <t>수입</t>
    </r>
    <r>
      <rPr>
        <sz val="9"/>
        <color rgb="FF000000"/>
        <rFont val="SKSNARH"/>
        <family val="2"/>
      </rPr>
      <t xml:space="preserve"> </t>
    </r>
    <r>
      <rPr>
        <sz val="9"/>
        <color rgb="FF000000"/>
        <rFont val="돋움"/>
        <family val="3"/>
        <charset val="129"/>
      </rPr>
      <t>계</t>
    </r>
    <phoneticPr fontId="3" type="noConversion"/>
  </si>
  <si>
    <r>
      <rPr>
        <sz val="9"/>
        <color rgb="FF000000"/>
        <rFont val="돋움"/>
        <family val="3"/>
        <charset val="129"/>
      </rPr>
      <t>지출</t>
    </r>
    <r>
      <rPr>
        <sz val="9"/>
        <color rgb="FF000000"/>
        <rFont val="SKSNARH"/>
        <family val="2"/>
      </rPr>
      <t xml:space="preserve"> </t>
    </r>
    <r>
      <rPr>
        <sz val="9"/>
        <color rgb="FF000000"/>
        <rFont val="돋움"/>
        <family val="3"/>
        <charset val="129"/>
      </rPr>
      <t>계</t>
    </r>
    <phoneticPr fontId="3" type="noConversion"/>
  </si>
  <si>
    <r>
      <rPr>
        <sz val="9"/>
        <color theme="1"/>
        <rFont val="돋움"/>
        <family val="3"/>
        <charset val="129"/>
      </rPr>
      <t>잔액</t>
    </r>
    <r>
      <rPr>
        <sz val="9"/>
        <color theme="1"/>
        <rFont val="SKSNARH"/>
        <family val="2"/>
      </rPr>
      <t xml:space="preserve"> (</t>
    </r>
    <r>
      <rPr>
        <sz val="9"/>
        <color theme="1"/>
        <rFont val="돋움"/>
        <family val="3"/>
        <charset val="129"/>
      </rPr>
      <t>수입계</t>
    </r>
    <r>
      <rPr>
        <sz val="9"/>
        <color theme="1"/>
        <rFont val="SKSNARH"/>
        <family val="2"/>
      </rPr>
      <t>-</t>
    </r>
    <r>
      <rPr>
        <sz val="9"/>
        <color theme="1"/>
        <rFont val="돋움"/>
        <family val="3"/>
        <charset val="129"/>
      </rPr>
      <t>지출계</t>
    </r>
    <r>
      <rPr>
        <sz val="9"/>
        <color theme="1"/>
        <rFont val="SKSNARH"/>
        <family val="2"/>
      </rPr>
      <t>)</t>
    </r>
    <phoneticPr fontId="3" type="noConversion"/>
  </si>
  <si>
    <t>2019년 후원금수입 및 사용 결과 보고서</t>
    <phoneticPr fontId="3" type="noConversion"/>
  </si>
  <si>
    <t>표준계정명</t>
    <phoneticPr fontId="4" type="noConversion"/>
  </si>
  <si>
    <t>동**</t>
  </si>
  <si>
    <t>전년도이월금(후원금)</t>
  </si>
  <si>
    <t>지역사회 후원금품</t>
  </si>
  <si>
    <t>상**</t>
  </si>
  <si>
    <t>민간단체</t>
  </si>
  <si>
    <t>상도동성당 성탄프리마켓 수익금 후원</t>
  </si>
  <si>
    <t>비지정후원금</t>
  </si>
  <si>
    <t>지정후원금</t>
  </si>
  <si>
    <t>S**</t>
  </si>
  <si>
    <t>다문화가정 멘토링 학습 후원</t>
  </si>
  <si>
    <t>기타이자수입</t>
  </si>
  <si>
    <t>기타예금이자수입</t>
  </si>
  <si>
    <t>다문화가정 멘토링 학습자 선물</t>
  </si>
  <si>
    <t>(**</t>
  </si>
  <si>
    <t>비지정후원</t>
  </si>
  <si>
    <t>후원자</t>
    <phoneticPr fontId="3" type="noConversion"/>
  </si>
  <si>
    <t xml:space="preserve">기간 : 2019년 1월 1일부터 2019년 12월 31일까지 </t>
    <phoneticPr fontId="3" type="noConversion"/>
  </si>
  <si>
    <t>단위</t>
    <phoneticPr fontId="3" type="noConversion"/>
  </si>
  <si>
    <t>공기청정기</t>
  </si>
  <si>
    <t>LG퓨리케어360공기청정기</t>
  </si>
  <si>
    <t>삼**</t>
  </si>
  <si>
    <t>선풍기 후원</t>
  </si>
  <si>
    <t>선풍기</t>
  </si>
  <si>
    <t>라면 후원</t>
  </si>
  <si>
    <t>라면</t>
  </si>
  <si>
    <t>Box</t>
  </si>
  <si>
    <t>유**</t>
  </si>
  <si>
    <t>생리대 후원</t>
  </si>
  <si>
    <t>코텍스화이트탐폰레귤러</t>
  </si>
  <si>
    <t>코넥스화이트탐폰슈퍼</t>
  </si>
  <si>
    <t>한**</t>
  </si>
  <si>
    <t>공공기관</t>
  </si>
  <si>
    <t>전기수리물품</t>
  </si>
  <si>
    <t>안전캡</t>
  </si>
  <si>
    <t>LED전기</t>
  </si>
  <si>
    <t>멀티탭</t>
  </si>
  <si>
    <t>쌀</t>
  </si>
  <si>
    <t>쌀10kg</t>
  </si>
  <si>
    <t>Kg</t>
  </si>
  <si>
    <t>식용유세트</t>
  </si>
  <si>
    <t>카놀라유,포도씨유세트</t>
  </si>
  <si>
    <t>송편세트</t>
  </si>
  <si>
    <t>송편</t>
  </si>
  <si>
    <t>L**</t>
  </si>
  <si>
    <t>여성용품</t>
  </si>
  <si>
    <t>생리대 대형</t>
  </si>
  <si>
    <t>생리대 중형</t>
  </si>
  <si>
    <t>장갑</t>
  </si>
  <si>
    <t>어린이용 장갑</t>
  </si>
  <si>
    <t>대**</t>
  </si>
  <si>
    <t>화장품</t>
  </si>
  <si>
    <t>퍼펙트링크</t>
  </si>
  <si>
    <t>리뉴토너</t>
  </si>
  <si>
    <t>오일클렌저</t>
  </si>
  <si>
    <t>헤어밤</t>
  </si>
  <si>
    <t>마스크팩</t>
  </si>
  <si>
    <t>젤클렌져</t>
  </si>
  <si>
    <t>합계</t>
  </si>
  <si>
    <t>단가</t>
    <phoneticPr fontId="4" type="noConversion"/>
  </si>
  <si>
    <t>생계비</t>
  </si>
  <si>
    <t>결연후원금 입금</t>
  </si>
  <si>
    <t>학습지원비</t>
  </si>
  <si>
    <t>멘토링결연아동후원금입금</t>
  </si>
  <si>
    <t>다문화가족자녀성장지원</t>
  </si>
  <si>
    <t>다뮤즈 단체복 구입</t>
  </si>
  <si>
    <t>아이들과미래 후원물품 구입</t>
  </si>
  <si>
    <t>사업비</t>
  </si>
  <si>
    <t>다문화의상(분실의상) 변제</t>
  </si>
  <si>
    <t>장난감구입비</t>
  </si>
  <si>
    <t>장난감 구입</t>
  </si>
  <si>
    <t>다문화가족 봉사단 단체복 구입</t>
    <phoneticPr fontId="4" type="noConversion"/>
  </si>
  <si>
    <t>사업운영관련비용</t>
    <phoneticPr fontId="4" type="noConversion"/>
  </si>
  <si>
    <t>센터 장난감나눔터 운영</t>
    <phoneticPr fontId="3" type="noConversion"/>
  </si>
  <si>
    <t>수입일자</t>
    <phoneticPr fontId="3" type="noConversion"/>
  </si>
  <si>
    <t>센터교육실 설치용</t>
  </si>
  <si>
    <t>다문화가정</t>
  </si>
  <si>
    <t>결혼이민자</t>
  </si>
  <si>
    <t>합계</t>
    <phoneticPr fontId="3" type="noConversion"/>
  </si>
  <si>
    <t>2019 동작구건강가정다문화가족지원센터 후원금 수입 및 사용내역</t>
    <phoneticPr fontId="3" type="noConversion"/>
  </si>
  <si>
    <t>2019.01~12</t>
  </si>
  <si>
    <t>성탄사랑나눔플리마켓</t>
    <phoneticPr fontId="3" type="noConversion"/>
  </si>
  <si>
    <t>2019.02~11</t>
  </si>
  <si>
    <t>2019.01~12</t>
    <phoneticPr fontId="3" type="noConversion"/>
  </si>
  <si>
    <t>센터사업</t>
    <phoneticPr fontId="3" type="noConversion"/>
  </si>
  <si>
    <r>
      <rPr>
        <sz val="9"/>
        <color rgb="FF000000"/>
        <rFont val="돋움"/>
        <family val="3"/>
        <charset val="129"/>
      </rPr>
      <t>다뮤즈</t>
    </r>
    <r>
      <rPr>
        <sz val="9"/>
        <color rgb="FF000000"/>
        <rFont val="SKSNARH"/>
        <family val="2"/>
      </rPr>
      <t xml:space="preserve"> </t>
    </r>
    <r>
      <rPr>
        <sz val="9"/>
        <color rgb="FF000000"/>
        <rFont val="돋움"/>
        <family val="3"/>
        <charset val="129"/>
      </rPr>
      <t>의상구입</t>
    </r>
    <phoneticPr fontId="3" type="noConversion"/>
  </si>
  <si>
    <t>비지정후원금</t>
    <phoneticPr fontId="3" type="noConversion"/>
  </si>
  <si>
    <t>2019.02~11</t>
    <phoneticPr fontId="3" type="noConversion"/>
  </si>
  <si>
    <t>다문화의상변제</t>
    <phoneticPr fontId="3" type="noConversion"/>
  </si>
  <si>
    <t>우리은행</t>
    <phoneticPr fontId="3" type="noConversion"/>
  </si>
  <si>
    <r>
      <rPr>
        <sz val="9"/>
        <color rgb="FF000000"/>
        <rFont val="돋움"/>
        <family val="3"/>
        <charset val="129"/>
      </rPr>
      <t xml:space="preserve">장난감구입
</t>
    </r>
    <r>
      <rPr>
        <sz val="9"/>
        <color rgb="FF000000"/>
        <rFont val="SKSNARH"/>
        <family val="2"/>
      </rPr>
      <t>(</t>
    </r>
    <r>
      <rPr>
        <sz val="9"/>
        <color rgb="FF000000"/>
        <rFont val="돋움"/>
        <family val="3"/>
        <charset val="129"/>
      </rPr>
      <t>장난감나눔터</t>
    </r>
    <r>
      <rPr>
        <sz val="9"/>
        <color rgb="FF000000"/>
        <rFont val="SKSNARH"/>
        <family val="2"/>
      </rPr>
      <t>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</si>
</sst>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&quot;₩&quot;#,##0_);[Red]\!\(&quot;₩&quot;#,##0\!\)"/>
    <numFmt numFmtId="178" formatCode="0_);[Red]\(0\)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b/>
      <sz val="11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9"/>
      <color rgb="FF000000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14"/>
      <name val="돋움"/>
      <family val="3"/>
      <charset val="129"/>
    </font>
    <font>
      <sz val="9"/>
      <color theme="1"/>
      <name val="돋움"/>
      <family val="3"/>
      <charset val="129"/>
    </font>
    <font>
      <sz val="11"/>
      <color theme="1"/>
      <name val="SKSNARH"/>
      <family val="2"/>
    </font>
    <font>
      <sz val="9"/>
      <color rgb="FF000000"/>
      <name val="SKSNARH"/>
      <family val="2"/>
    </font>
    <font>
      <sz val="9"/>
      <color theme="1"/>
      <name val="SKSNARH"/>
      <family val="2"/>
    </font>
    <font>
      <b/>
      <sz val="16"/>
      <color theme="1"/>
      <name val="돋움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b/>
      <sz val="10"/>
      <color rgb="FF00000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176" fontId="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176" fontId="7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7" fillId="2" borderId="37" xfId="0" applyFont="1" applyFill="1" applyBorder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5" fillId="4" borderId="18" xfId="2" applyFont="1" applyFill="1" applyBorder="1" applyAlignment="1">
      <alignment horizontal="center" vertical="center" wrapText="1"/>
    </xf>
    <xf numFmtId="0" fontId="15" fillId="4" borderId="19" xfId="2" applyFont="1" applyFill="1" applyBorder="1" applyAlignment="1">
      <alignment horizontal="center" vertical="center" wrapText="1"/>
    </xf>
    <xf numFmtId="0" fontId="15" fillId="4" borderId="35" xfId="2" applyFont="1" applyFill="1" applyBorder="1" applyAlignment="1">
      <alignment horizontal="center" vertical="center" wrapText="1"/>
    </xf>
    <xf numFmtId="0" fontId="15" fillId="4" borderId="20" xfId="2" applyFont="1" applyFill="1" applyBorder="1" applyAlignment="1">
      <alignment horizontal="center" vertical="center" wrapText="1"/>
    </xf>
    <xf numFmtId="41" fontId="15" fillId="0" borderId="22" xfId="3" applyFont="1" applyFill="1" applyBorder="1" applyAlignment="1">
      <alignment horizontal="center" vertical="center" wrapText="1"/>
    </xf>
    <xf numFmtId="41" fontId="15" fillId="0" borderId="34" xfId="3" applyFont="1" applyFill="1" applyBorder="1" applyAlignment="1">
      <alignment horizontal="center" vertical="center" wrapText="1"/>
    </xf>
    <xf numFmtId="178" fontId="15" fillId="0" borderId="21" xfId="3" applyNumberFormat="1" applyFont="1" applyFill="1" applyBorder="1" applyAlignment="1">
      <alignment horizontal="center" vertical="center" wrapText="1"/>
    </xf>
    <xf numFmtId="41" fontId="15" fillId="0" borderId="23" xfId="3" applyFont="1" applyFill="1" applyBorder="1" applyAlignment="1">
      <alignment horizontal="right" vertical="center" wrapText="1"/>
    </xf>
    <xf numFmtId="41" fontId="15" fillId="0" borderId="9" xfId="3" applyFont="1" applyFill="1" applyBorder="1" applyAlignment="1">
      <alignment horizontal="right" vertical="center" wrapText="1"/>
    </xf>
    <xf numFmtId="178" fontId="15" fillId="0" borderId="24" xfId="3" applyNumberFormat="1" applyFont="1" applyFill="1" applyBorder="1" applyAlignment="1">
      <alignment horizontal="center" vertical="center" wrapText="1"/>
    </xf>
    <xf numFmtId="41" fontId="15" fillId="0" borderId="4" xfId="3" applyFont="1" applyFill="1" applyBorder="1" applyAlignment="1">
      <alignment horizontal="center" vertical="center" wrapText="1"/>
    </xf>
    <xf numFmtId="41" fontId="15" fillId="0" borderId="25" xfId="3" applyFont="1" applyFill="1" applyBorder="1" applyAlignment="1">
      <alignment horizontal="right" vertical="center" wrapText="1"/>
    </xf>
    <xf numFmtId="0" fontId="16" fillId="0" borderId="4" xfId="2" applyFont="1" applyBorder="1" applyAlignment="1">
      <alignment horizontal="center" vertical="center"/>
    </xf>
    <xf numFmtId="41" fontId="15" fillId="0" borderId="27" xfId="3" applyFont="1" applyFill="1" applyBorder="1" applyAlignment="1">
      <alignment horizontal="right" vertical="center" wrapText="1"/>
    </xf>
    <xf numFmtId="3" fontId="15" fillId="5" borderId="31" xfId="2" applyNumberFormat="1" applyFont="1" applyFill="1" applyBorder="1" applyAlignment="1">
      <alignment vertical="center" wrapText="1"/>
    </xf>
    <xf numFmtId="3" fontId="16" fillId="5" borderId="32" xfId="2" applyNumberFormat="1" applyFont="1" applyFill="1" applyBorder="1">
      <alignment vertical="center"/>
    </xf>
    <xf numFmtId="0" fontId="18" fillId="0" borderId="2" xfId="0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176" fontId="18" fillId="0" borderId="2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176" fontId="18" fillId="0" borderId="3" xfId="0" applyNumberFormat="1" applyFont="1" applyBorder="1" applyAlignment="1">
      <alignment horizontal="right" vertical="center" wrapText="1"/>
    </xf>
    <xf numFmtId="49" fontId="18" fillId="0" borderId="2" xfId="0" applyNumberFormat="1" applyFont="1" applyBorder="1" applyAlignment="1">
      <alignment horizontal="left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176" fontId="18" fillId="0" borderId="2" xfId="0" applyNumberFormat="1" applyFont="1" applyBorder="1" applyAlignment="1">
      <alignment horizontal="center" vertical="center" wrapText="1"/>
    </xf>
    <xf numFmtId="176" fontId="18" fillId="0" borderId="3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14" fontId="18" fillId="0" borderId="42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center" vertical="center" wrapText="1"/>
    </xf>
    <xf numFmtId="176" fontId="20" fillId="3" borderId="1" xfId="0" applyNumberFormat="1" applyFont="1" applyFill="1" applyBorder="1" applyAlignment="1">
      <alignment horizontal="right" vertical="center" wrapText="1"/>
    </xf>
    <xf numFmtId="41" fontId="5" fillId="0" borderId="1" xfId="1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right" vertical="center" wrapText="1"/>
    </xf>
    <xf numFmtId="0" fontId="15" fillId="0" borderId="21" xfId="2" applyFont="1" applyBorder="1" applyAlignment="1">
      <alignment horizontal="center" vertical="center" wrapText="1"/>
    </xf>
    <xf numFmtId="0" fontId="15" fillId="0" borderId="22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41" fontId="9" fillId="0" borderId="22" xfId="3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41" fontId="9" fillId="0" borderId="4" xfId="3" applyFont="1" applyFill="1" applyBorder="1" applyAlignment="1">
      <alignment horizontal="center" vertical="center" wrapText="1"/>
    </xf>
    <xf numFmtId="0" fontId="15" fillId="0" borderId="26" xfId="2" applyFont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/>
    </xf>
    <xf numFmtId="41" fontId="15" fillId="0" borderId="26" xfId="3" applyFont="1" applyFill="1" applyBorder="1" applyAlignment="1">
      <alignment horizontal="center" vertical="center" wrapText="1"/>
    </xf>
    <xf numFmtId="41" fontId="16" fillId="0" borderId="27" xfId="3" applyFont="1" applyBorder="1" applyAlignment="1">
      <alignment horizontal="right" vertical="center" wrapText="1"/>
    </xf>
    <xf numFmtId="3" fontId="15" fillId="5" borderId="32" xfId="2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20" fillId="3" borderId="5" xfId="0" applyNumberFormat="1" applyFont="1" applyFill="1" applyBorder="1" applyAlignment="1">
      <alignment horizontal="center" vertical="center" wrapText="1"/>
    </xf>
    <xf numFmtId="49" fontId="20" fillId="3" borderId="6" xfId="0" applyNumberFormat="1" applyFont="1" applyFill="1" applyBorder="1" applyAlignment="1">
      <alignment horizontal="center" vertical="center" wrapText="1"/>
    </xf>
    <xf numFmtId="49" fontId="20" fillId="3" borderId="7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5" fillId="5" borderId="28" xfId="2" applyFont="1" applyFill="1" applyBorder="1" applyAlignment="1">
      <alignment horizontal="center" vertical="center" wrapText="1"/>
    </xf>
    <xf numFmtId="0" fontId="15" fillId="5" borderId="29" xfId="2" applyFont="1" applyFill="1" applyBorder="1" applyAlignment="1">
      <alignment horizontal="center" vertical="center" wrapText="1"/>
    </xf>
    <xf numFmtId="0" fontId="15" fillId="5" borderId="30" xfId="2" applyFont="1" applyFill="1" applyBorder="1" applyAlignment="1">
      <alignment horizontal="center" vertical="center" wrapText="1"/>
    </xf>
    <xf numFmtId="3" fontId="15" fillId="5" borderId="45" xfId="2" applyNumberFormat="1" applyFont="1" applyFill="1" applyBorder="1" applyAlignment="1">
      <alignment horizontal="center" vertical="center" wrapText="1"/>
    </xf>
    <xf numFmtId="3" fontId="15" fillId="5" borderId="46" xfId="2" applyNumberFormat="1" applyFont="1" applyFill="1" applyBorder="1" applyAlignment="1">
      <alignment horizontal="center" vertical="center" wrapText="1"/>
    </xf>
    <xf numFmtId="3" fontId="15" fillId="5" borderId="47" xfId="2" applyNumberFormat="1" applyFont="1" applyFill="1" applyBorder="1" applyAlignment="1">
      <alignment horizontal="center" vertical="center" wrapText="1"/>
    </xf>
    <xf numFmtId="0" fontId="16" fillId="5" borderId="28" xfId="2" applyFont="1" applyFill="1" applyBorder="1" applyAlignment="1">
      <alignment horizontal="center" vertical="center"/>
    </xf>
    <xf numFmtId="0" fontId="16" fillId="5" borderId="29" xfId="2" applyFont="1" applyFill="1" applyBorder="1" applyAlignment="1">
      <alignment horizontal="center" vertical="center"/>
    </xf>
    <xf numFmtId="0" fontId="16" fillId="5" borderId="30" xfId="2" applyFont="1" applyFill="1" applyBorder="1" applyAlignment="1">
      <alignment horizontal="center" vertical="center"/>
    </xf>
  </cellXfs>
  <cellStyles count="4">
    <cellStyle name="쉼표 [0]" xfId="1" builtinId="6"/>
    <cellStyle name="쉼표 [0] 4" xfId="3"/>
    <cellStyle name="표준" xfId="0" builtinId="0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22" zoomScale="90" zoomScaleNormal="90" workbookViewId="0">
      <selection activeCell="E48" sqref="E48"/>
    </sheetView>
  </sheetViews>
  <sheetFormatPr defaultRowHeight="16.5"/>
  <cols>
    <col min="1" max="1" width="6" customWidth="1"/>
    <col min="2" max="2" width="12.625" customWidth="1"/>
    <col min="3" max="3" width="16.5" customWidth="1"/>
    <col min="4" max="4" width="12.625" customWidth="1"/>
    <col min="5" max="5" width="14.375" bestFit="1" customWidth="1"/>
    <col min="6" max="7" width="9.625" bestFit="1" customWidth="1"/>
    <col min="8" max="8" width="24.25" customWidth="1"/>
    <col min="9" max="9" width="13.25" customWidth="1"/>
    <col min="10" max="10" width="12" customWidth="1"/>
  </cols>
  <sheetData>
    <row r="1" spans="1:10" ht="22.5">
      <c r="A1" s="87" t="s">
        <v>114</v>
      </c>
      <c r="B1" s="87"/>
      <c r="C1" s="87"/>
      <c r="D1" s="87"/>
      <c r="E1" s="87"/>
      <c r="F1" s="87"/>
      <c r="G1" s="87"/>
      <c r="H1" s="87"/>
      <c r="I1" s="87"/>
      <c r="J1" s="87"/>
    </row>
    <row r="2" spans="1:10">
      <c r="A2" s="88" t="s">
        <v>132</v>
      </c>
      <c r="B2" s="88"/>
      <c r="C2" s="88"/>
      <c r="D2" s="88"/>
      <c r="E2" s="88"/>
      <c r="F2" s="88"/>
      <c r="G2" s="88"/>
      <c r="H2" s="88"/>
      <c r="I2" s="88"/>
      <c r="J2" s="88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89" t="s">
        <v>0</v>
      </c>
      <c r="B4" s="89"/>
      <c r="C4" s="89"/>
      <c r="D4" s="89"/>
      <c r="E4" s="89"/>
      <c r="F4" s="89"/>
      <c r="G4" s="89"/>
      <c r="H4" s="1"/>
      <c r="I4" s="1"/>
      <c r="J4" s="1" t="s">
        <v>1</v>
      </c>
    </row>
    <row r="5" spans="1:10" ht="22.5">
      <c r="A5" s="2" t="s">
        <v>2</v>
      </c>
      <c r="B5" s="2" t="s">
        <v>3</v>
      </c>
      <c r="C5" s="2" t="s">
        <v>4</v>
      </c>
      <c r="D5" s="2" t="s">
        <v>131</v>
      </c>
      <c r="E5" s="2" t="s">
        <v>5</v>
      </c>
      <c r="F5" s="3" t="s">
        <v>6</v>
      </c>
      <c r="G5" s="3" t="s">
        <v>7</v>
      </c>
      <c r="H5" s="2" t="s">
        <v>8</v>
      </c>
      <c r="I5" s="2" t="s">
        <v>9</v>
      </c>
      <c r="J5" s="2" t="s">
        <v>115</v>
      </c>
    </row>
    <row r="6" spans="1:10" ht="22.5">
      <c r="A6" s="50">
        <v>1</v>
      </c>
      <c r="B6" s="51">
        <v>43466</v>
      </c>
      <c r="C6" s="50" t="s">
        <v>10</v>
      </c>
      <c r="D6" s="50" t="s">
        <v>116</v>
      </c>
      <c r="E6" s="50" t="s">
        <v>11</v>
      </c>
      <c r="F6" s="50" t="s">
        <v>12</v>
      </c>
      <c r="G6" s="50" t="s">
        <v>12</v>
      </c>
      <c r="H6" s="50" t="s">
        <v>117</v>
      </c>
      <c r="I6" s="52">
        <v>5159615</v>
      </c>
      <c r="J6" s="50" t="s">
        <v>117</v>
      </c>
    </row>
    <row r="7" spans="1:10" ht="22.5">
      <c r="A7" s="53">
        <v>2</v>
      </c>
      <c r="B7" s="54">
        <v>43469</v>
      </c>
      <c r="C7" s="53" t="s">
        <v>118</v>
      </c>
      <c r="D7" s="53" t="s">
        <v>119</v>
      </c>
      <c r="E7" s="53" t="s">
        <v>120</v>
      </c>
      <c r="F7" s="53" t="s">
        <v>14</v>
      </c>
      <c r="G7" s="53" t="s">
        <v>14</v>
      </c>
      <c r="H7" s="53" t="s">
        <v>121</v>
      </c>
      <c r="I7" s="55">
        <v>2088900</v>
      </c>
      <c r="J7" s="53" t="s">
        <v>122</v>
      </c>
    </row>
    <row r="8" spans="1:10">
      <c r="A8" s="53">
        <v>3</v>
      </c>
      <c r="B8" s="54">
        <v>43475</v>
      </c>
      <c r="C8" s="53" t="s">
        <v>13</v>
      </c>
      <c r="D8" s="53" t="s">
        <v>116</v>
      </c>
      <c r="E8" s="53" t="s">
        <v>11</v>
      </c>
      <c r="F8" s="53" t="s">
        <v>14</v>
      </c>
      <c r="G8" s="53" t="s">
        <v>12</v>
      </c>
      <c r="H8" s="53" t="s">
        <v>90</v>
      </c>
      <c r="I8" s="55">
        <v>100000</v>
      </c>
      <c r="J8" s="53" t="s">
        <v>123</v>
      </c>
    </row>
    <row r="9" spans="1:10">
      <c r="A9" s="53">
        <v>4</v>
      </c>
      <c r="B9" s="54">
        <v>43508</v>
      </c>
      <c r="C9" s="53" t="s">
        <v>13</v>
      </c>
      <c r="D9" s="53" t="s">
        <v>116</v>
      </c>
      <c r="E9" s="53" t="s">
        <v>11</v>
      </c>
      <c r="F9" s="53" t="s">
        <v>14</v>
      </c>
      <c r="G9" s="53" t="s">
        <v>12</v>
      </c>
      <c r="H9" s="53" t="s">
        <v>90</v>
      </c>
      <c r="I9" s="55">
        <v>100000</v>
      </c>
      <c r="J9" s="53" t="s">
        <v>123</v>
      </c>
    </row>
    <row r="10" spans="1:10">
      <c r="A10" s="53">
        <v>5</v>
      </c>
      <c r="B10" s="54">
        <v>43515</v>
      </c>
      <c r="C10" s="53" t="s">
        <v>13</v>
      </c>
      <c r="D10" s="53" t="s">
        <v>124</v>
      </c>
      <c r="E10" s="53" t="s">
        <v>15</v>
      </c>
      <c r="F10" s="53" t="s">
        <v>14</v>
      </c>
      <c r="G10" s="53"/>
      <c r="H10" s="53" t="s">
        <v>125</v>
      </c>
      <c r="I10" s="55">
        <v>300000</v>
      </c>
      <c r="J10" s="53" t="s">
        <v>123</v>
      </c>
    </row>
    <row r="11" spans="1:10">
      <c r="A11" s="53">
        <v>6</v>
      </c>
      <c r="B11" s="54">
        <v>43535</v>
      </c>
      <c r="C11" s="53" t="s">
        <v>13</v>
      </c>
      <c r="D11" s="53" t="s">
        <v>116</v>
      </c>
      <c r="E11" s="53" t="s">
        <v>11</v>
      </c>
      <c r="F11" s="53" t="s">
        <v>14</v>
      </c>
      <c r="G11" s="53" t="s">
        <v>12</v>
      </c>
      <c r="H11" s="53" t="s">
        <v>90</v>
      </c>
      <c r="I11" s="55">
        <v>100000</v>
      </c>
      <c r="J11" s="53" t="s">
        <v>123</v>
      </c>
    </row>
    <row r="12" spans="1:10" ht="22.5">
      <c r="A12" s="53">
        <v>7</v>
      </c>
      <c r="B12" s="54">
        <v>43540</v>
      </c>
      <c r="C12" s="53" t="s">
        <v>10</v>
      </c>
      <c r="D12" s="53" t="s">
        <v>116</v>
      </c>
      <c r="E12" s="53" t="s">
        <v>11</v>
      </c>
      <c r="F12" s="53" t="s">
        <v>12</v>
      </c>
      <c r="G12" s="53" t="s">
        <v>12</v>
      </c>
      <c r="H12" s="53" t="s">
        <v>126</v>
      </c>
      <c r="I12" s="55">
        <v>1714</v>
      </c>
      <c r="J12" s="53" t="s">
        <v>127</v>
      </c>
    </row>
    <row r="13" spans="1:10">
      <c r="A13" s="53">
        <v>8</v>
      </c>
      <c r="B13" s="54">
        <v>43565</v>
      </c>
      <c r="C13" s="53" t="s">
        <v>13</v>
      </c>
      <c r="D13" s="53" t="s">
        <v>116</v>
      </c>
      <c r="E13" s="53" t="s">
        <v>11</v>
      </c>
      <c r="F13" s="53" t="s">
        <v>14</v>
      </c>
      <c r="G13" s="53" t="s">
        <v>12</v>
      </c>
      <c r="H13" s="53" t="s">
        <v>90</v>
      </c>
      <c r="I13" s="55">
        <v>100000</v>
      </c>
      <c r="J13" s="53" t="s">
        <v>123</v>
      </c>
    </row>
    <row r="14" spans="1:10">
      <c r="A14" s="53">
        <v>9</v>
      </c>
      <c r="B14" s="54">
        <v>43595</v>
      </c>
      <c r="C14" s="53" t="s">
        <v>13</v>
      </c>
      <c r="D14" s="53" t="s">
        <v>116</v>
      </c>
      <c r="E14" s="53" t="s">
        <v>11</v>
      </c>
      <c r="F14" s="53" t="s">
        <v>14</v>
      </c>
      <c r="G14" s="53" t="s">
        <v>12</v>
      </c>
      <c r="H14" s="53" t="s">
        <v>90</v>
      </c>
      <c r="I14" s="55">
        <v>100000</v>
      </c>
      <c r="J14" s="53" t="s">
        <v>123</v>
      </c>
    </row>
    <row r="15" spans="1:10">
      <c r="A15" s="53">
        <v>10</v>
      </c>
      <c r="B15" s="54">
        <v>43626</v>
      </c>
      <c r="C15" s="53" t="s">
        <v>13</v>
      </c>
      <c r="D15" s="53" t="s">
        <v>116</v>
      </c>
      <c r="E15" s="53" t="s">
        <v>11</v>
      </c>
      <c r="F15" s="53" t="s">
        <v>14</v>
      </c>
      <c r="G15" s="53" t="s">
        <v>12</v>
      </c>
      <c r="H15" s="53" t="s">
        <v>90</v>
      </c>
      <c r="I15" s="55">
        <v>100000</v>
      </c>
      <c r="J15" s="53" t="s">
        <v>123</v>
      </c>
    </row>
    <row r="16" spans="1:10" ht="22.5">
      <c r="A16" s="53">
        <v>11</v>
      </c>
      <c r="B16" s="54">
        <v>43631</v>
      </c>
      <c r="C16" s="53" t="s">
        <v>10</v>
      </c>
      <c r="D16" s="53" t="s">
        <v>116</v>
      </c>
      <c r="E16" s="53" t="s">
        <v>11</v>
      </c>
      <c r="F16" s="53" t="s">
        <v>12</v>
      </c>
      <c r="G16" s="53" t="s">
        <v>12</v>
      </c>
      <c r="H16" s="53" t="s">
        <v>126</v>
      </c>
      <c r="I16" s="55">
        <v>1737</v>
      </c>
      <c r="J16" s="53" t="s">
        <v>127</v>
      </c>
    </row>
    <row r="17" spans="1:10">
      <c r="A17" s="53">
        <v>12</v>
      </c>
      <c r="B17" s="54">
        <v>43657</v>
      </c>
      <c r="C17" s="53" t="s">
        <v>13</v>
      </c>
      <c r="D17" s="53" t="s">
        <v>116</v>
      </c>
      <c r="E17" s="53" t="s">
        <v>11</v>
      </c>
      <c r="F17" s="53" t="s">
        <v>14</v>
      </c>
      <c r="G17" s="53" t="s">
        <v>12</v>
      </c>
      <c r="H17" s="53" t="s">
        <v>90</v>
      </c>
      <c r="I17" s="55">
        <v>100000</v>
      </c>
      <c r="J17" s="53" t="s">
        <v>123</v>
      </c>
    </row>
    <row r="18" spans="1:10">
      <c r="A18" s="53">
        <v>13</v>
      </c>
      <c r="B18" s="54">
        <v>43689</v>
      </c>
      <c r="C18" s="53" t="s">
        <v>13</v>
      </c>
      <c r="D18" s="53" t="s">
        <v>116</v>
      </c>
      <c r="E18" s="53" t="s">
        <v>11</v>
      </c>
      <c r="F18" s="53" t="s">
        <v>14</v>
      </c>
      <c r="G18" s="53" t="s">
        <v>12</v>
      </c>
      <c r="H18" s="53" t="s">
        <v>90</v>
      </c>
      <c r="I18" s="55">
        <v>100000</v>
      </c>
      <c r="J18" s="53" t="s">
        <v>123</v>
      </c>
    </row>
    <row r="19" spans="1:10">
      <c r="A19" s="53">
        <v>14</v>
      </c>
      <c r="B19" s="54">
        <v>43717</v>
      </c>
      <c r="C19" s="53" t="s">
        <v>13</v>
      </c>
      <c r="D19" s="53" t="s">
        <v>116</v>
      </c>
      <c r="E19" s="53" t="s">
        <v>11</v>
      </c>
      <c r="F19" s="53" t="s">
        <v>14</v>
      </c>
      <c r="G19" s="53" t="s">
        <v>12</v>
      </c>
      <c r="H19" s="53" t="s">
        <v>90</v>
      </c>
      <c r="I19" s="55">
        <v>100000</v>
      </c>
      <c r="J19" s="53" t="s">
        <v>123</v>
      </c>
    </row>
    <row r="20" spans="1:10" ht="22.5">
      <c r="A20" s="53">
        <v>15</v>
      </c>
      <c r="B20" s="54">
        <v>43729</v>
      </c>
      <c r="C20" s="53" t="s">
        <v>10</v>
      </c>
      <c r="D20" s="53" t="s">
        <v>116</v>
      </c>
      <c r="E20" s="53" t="s">
        <v>11</v>
      </c>
      <c r="F20" s="53" t="s">
        <v>12</v>
      </c>
      <c r="G20" s="53" t="s">
        <v>12</v>
      </c>
      <c r="H20" s="53" t="s">
        <v>127</v>
      </c>
      <c r="I20" s="55">
        <v>1848</v>
      </c>
      <c r="J20" s="53" t="s">
        <v>127</v>
      </c>
    </row>
    <row r="21" spans="1:10">
      <c r="A21" s="53">
        <v>16</v>
      </c>
      <c r="B21" s="54">
        <v>43748</v>
      </c>
      <c r="C21" s="53" t="s">
        <v>13</v>
      </c>
      <c r="D21" s="53" t="s">
        <v>116</v>
      </c>
      <c r="E21" s="53" t="s">
        <v>11</v>
      </c>
      <c r="F21" s="53" t="s">
        <v>14</v>
      </c>
      <c r="G21" s="53" t="s">
        <v>12</v>
      </c>
      <c r="H21" s="53" t="s">
        <v>90</v>
      </c>
      <c r="I21" s="55">
        <v>100000</v>
      </c>
      <c r="J21" s="53" t="s">
        <v>123</v>
      </c>
    </row>
    <row r="22" spans="1:10">
      <c r="A22" s="53">
        <v>17</v>
      </c>
      <c r="B22" s="54">
        <v>43749</v>
      </c>
      <c r="C22" s="53" t="s">
        <v>13</v>
      </c>
      <c r="D22" s="53" t="s">
        <v>124</v>
      </c>
      <c r="E22" s="53" t="s">
        <v>15</v>
      </c>
      <c r="F22" s="53" t="s">
        <v>14</v>
      </c>
      <c r="G22" s="53"/>
      <c r="H22" s="53" t="s">
        <v>125</v>
      </c>
      <c r="I22" s="55">
        <v>300000</v>
      </c>
      <c r="J22" s="53" t="s">
        <v>123</v>
      </c>
    </row>
    <row r="23" spans="1:10">
      <c r="A23" s="53">
        <v>18</v>
      </c>
      <c r="B23" s="54">
        <v>43774</v>
      </c>
      <c r="C23" s="53" t="s">
        <v>13</v>
      </c>
      <c r="D23" s="53" t="s">
        <v>124</v>
      </c>
      <c r="E23" s="53" t="s">
        <v>15</v>
      </c>
      <c r="F23" s="53" t="s">
        <v>14</v>
      </c>
      <c r="G23" s="53"/>
      <c r="H23" s="53" t="s">
        <v>128</v>
      </c>
      <c r="I23" s="55">
        <v>80000</v>
      </c>
      <c r="J23" s="53" t="s">
        <v>123</v>
      </c>
    </row>
    <row r="24" spans="1:10">
      <c r="A24" s="53">
        <v>19</v>
      </c>
      <c r="B24" s="54">
        <v>43780</v>
      </c>
      <c r="C24" s="53" t="s">
        <v>13</v>
      </c>
      <c r="D24" s="53" t="s">
        <v>116</v>
      </c>
      <c r="E24" s="53" t="s">
        <v>11</v>
      </c>
      <c r="F24" s="53" t="s">
        <v>14</v>
      </c>
      <c r="G24" s="53" t="s">
        <v>12</v>
      </c>
      <c r="H24" s="53" t="s">
        <v>90</v>
      </c>
      <c r="I24" s="55">
        <v>100000</v>
      </c>
      <c r="J24" s="53" t="s">
        <v>123</v>
      </c>
    </row>
    <row r="25" spans="1:10">
      <c r="A25" s="53">
        <v>20</v>
      </c>
      <c r="B25" s="54">
        <v>43789</v>
      </c>
      <c r="C25" s="53" t="s">
        <v>118</v>
      </c>
      <c r="D25" s="53" t="s">
        <v>129</v>
      </c>
      <c r="E25" s="53" t="s">
        <v>15</v>
      </c>
      <c r="F25" s="53" t="s">
        <v>14</v>
      </c>
      <c r="G25" s="53"/>
      <c r="H25" s="53" t="s">
        <v>130</v>
      </c>
      <c r="I25" s="55">
        <v>2000000</v>
      </c>
      <c r="J25" s="53" t="s">
        <v>122</v>
      </c>
    </row>
    <row r="26" spans="1:10">
      <c r="A26" s="53">
        <v>21</v>
      </c>
      <c r="B26" s="54">
        <v>43809</v>
      </c>
      <c r="C26" s="53" t="s">
        <v>13</v>
      </c>
      <c r="D26" s="53" t="s">
        <v>116</v>
      </c>
      <c r="E26" s="53" t="s">
        <v>11</v>
      </c>
      <c r="F26" s="53" t="s">
        <v>14</v>
      </c>
      <c r="G26" s="53" t="s">
        <v>12</v>
      </c>
      <c r="H26" s="53" t="s">
        <v>90</v>
      </c>
      <c r="I26" s="55">
        <v>100000</v>
      </c>
      <c r="J26" s="53" t="s">
        <v>123</v>
      </c>
    </row>
    <row r="27" spans="1:10" ht="22.5">
      <c r="A27" s="53">
        <v>22</v>
      </c>
      <c r="B27" s="54">
        <v>43820</v>
      </c>
      <c r="C27" s="53" t="s">
        <v>10</v>
      </c>
      <c r="D27" s="53" t="s">
        <v>116</v>
      </c>
      <c r="E27" s="53" t="s">
        <v>11</v>
      </c>
      <c r="F27" s="53" t="s">
        <v>12</v>
      </c>
      <c r="G27" s="53" t="s">
        <v>12</v>
      </c>
      <c r="H27" s="53" t="s">
        <v>126</v>
      </c>
      <c r="I27" s="55">
        <v>1880</v>
      </c>
      <c r="J27" s="53" t="s">
        <v>127</v>
      </c>
    </row>
    <row r="28" spans="1:10">
      <c r="A28" s="90" t="s">
        <v>16</v>
      </c>
      <c r="B28" s="91"/>
      <c r="C28" s="91"/>
      <c r="D28" s="91"/>
      <c r="E28" s="91"/>
      <c r="F28" s="91"/>
      <c r="G28" s="92"/>
      <c r="H28" s="72" t="s">
        <v>17</v>
      </c>
      <c r="I28" s="73">
        <f>SUM(I6:I27)</f>
        <v>11135694</v>
      </c>
      <c r="J28" s="4"/>
    </row>
    <row r="29" spans="1:10">
      <c r="A29" s="5"/>
      <c r="B29" s="5"/>
      <c r="C29" s="5"/>
      <c r="D29" s="5"/>
      <c r="E29" s="5"/>
      <c r="F29" s="5"/>
      <c r="G29" s="5"/>
      <c r="H29" s="5"/>
      <c r="I29" s="5"/>
      <c r="J29" s="6"/>
    </row>
    <row r="30" spans="1:10">
      <c r="A30" s="7"/>
      <c r="B30" s="7"/>
      <c r="C30" s="7"/>
      <c r="D30" s="7"/>
      <c r="E30" s="7"/>
      <c r="F30" s="7"/>
      <c r="G30" s="7"/>
      <c r="H30" s="7"/>
      <c r="I30" s="7"/>
      <c r="J30" s="6"/>
    </row>
    <row r="31" spans="1:10">
      <c r="A31" s="7"/>
      <c r="B31" s="9"/>
      <c r="C31" s="9"/>
      <c r="D31" s="9"/>
      <c r="E31" s="7"/>
      <c r="F31" s="7"/>
      <c r="G31" s="7"/>
      <c r="H31" s="7"/>
      <c r="I31" s="7"/>
      <c r="J31" s="6"/>
    </row>
    <row r="32" spans="1:10">
      <c r="A32" s="7"/>
      <c r="B32" s="9"/>
      <c r="C32" s="9"/>
      <c r="D32" s="9"/>
      <c r="E32" s="10"/>
      <c r="F32" s="7"/>
      <c r="G32" s="7"/>
      <c r="H32" s="7"/>
      <c r="I32" s="7"/>
      <c r="J32" s="6"/>
    </row>
    <row r="33" spans="1:10">
      <c r="A33" s="7"/>
      <c r="B33" s="9"/>
      <c r="C33" s="7" t="s">
        <v>18</v>
      </c>
      <c r="D33" s="7" t="s">
        <v>19</v>
      </c>
      <c r="E33" s="7"/>
      <c r="F33" s="7"/>
      <c r="G33" s="7" t="s">
        <v>20</v>
      </c>
      <c r="H33" s="7" t="s">
        <v>21</v>
      </c>
      <c r="I33" s="7"/>
      <c r="J33" s="6"/>
    </row>
    <row r="34" spans="1:10">
      <c r="B34" s="9"/>
      <c r="C34" s="10" t="s">
        <v>22</v>
      </c>
      <c r="D34" s="7" t="s">
        <v>23</v>
      </c>
      <c r="E34" s="7"/>
      <c r="F34" s="7"/>
      <c r="G34" s="7" t="s">
        <v>24</v>
      </c>
      <c r="H34" s="7" t="s">
        <v>25</v>
      </c>
      <c r="I34" s="9"/>
      <c r="J34" s="6"/>
    </row>
    <row r="35" spans="1:10">
      <c r="B35" s="9"/>
      <c r="C35" s="7" t="s">
        <v>26</v>
      </c>
      <c r="D35" s="7" t="s">
        <v>27</v>
      </c>
      <c r="E35" s="7"/>
      <c r="F35" s="7"/>
      <c r="G35" s="7" t="s">
        <v>28</v>
      </c>
      <c r="H35" s="7" t="s">
        <v>29</v>
      </c>
      <c r="J35" s="6"/>
    </row>
    <row r="36" spans="1:10">
      <c r="B36" s="9"/>
      <c r="C36" s="7" t="s">
        <v>30</v>
      </c>
      <c r="D36" s="7" t="s">
        <v>31</v>
      </c>
      <c r="E36" s="11"/>
      <c r="F36" s="11"/>
      <c r="G36" s="7" t="s">
        <v>32</v>
      </c>
      <c r="H36" s="7" t="s">
        <v>33</v>
      </c>
      <c r="J36" s="6"/>
    </row>
    <row r="37" spans="1:10">
      <c r="B37" s="9"/>
      <c r="C37" s="7" t="s">
        <v>34</v>
      </c>
      <c r="D37" s="7" t="s">
        <v>35</v>
      </c>
      <c r="E37" s="7"/>
      <c r="F37" s="7"/>
      <c r="G37" s="7" t="s">
        <v>36</v>
      </c>
      <c r="H37" s="7" t="s">
        <v>37</v>
      </c>
      <c r="J37" s="6"/>
    </row>
    <row r="38" spans="1:10">
      <c r="B38" s="9"/>
      <c r="C38" s="7" t="s">
        <v>38</v>
      </c>
      <c r="D38" s="7" t="s">
        <v>39</v>
      </c>
      <c r="E38" s="7"/>
      <c r="F38" s="7"/>
      <c r="G38" s="7" t="s">
        <v>40</v>
      </c>
      <c r="H38" s="7" t="s">
        <v>41</v>
      </c>
      <c r="J38" s="6"/>
    </row>
    <row r="39" spans="1:10">
      <c r="C39" s="7" t="s">
        <v>42</v>
      </c>
      <c r="D39" s="7" t="s">
        <v>43</v>
      </c>
      <c r="E39" s="7"/>
      <c r="F39" s="7"/>
      <c r="G39" s="8"/>
      <c r="H39" s="7"/>
    </row>
    <row r="40" spans="1:10">
      <c r="C40" s="7" t="s">
        <v>44</v>
      </c>
      <c r="D40" s="7" t="s">
        <v>45</v>
      </c>
      <c r="E40" s="7"/>
      <c r="F40" s="7"/>
      <c r="G40" s="8"/>
      <c r="H40" s="7"/>
    </row>
  </sheetData>
  <sheetProtection algorithmName="SHA-512" hashValue="yrKuS9sIw9cEGmx5mCpvWA4BiNor6W4JSZEgUzjc/oeKQfDisAr6k22/c+TcHX//3H8lsZe2hp4CQDR0akqwQw==" saltValue="tCS962lVxF2KVx9NSau6XA==" spinCount="100000" sheet="1" objects="1" scenarios="1"/>
  <autoFilter ref="A5:J28"/>
  <mergeCells count="4">
    <mergeCell ref="A1:J1"/>
    <mergeCell ref="A2:J2"/>
    <mergeCell ref="A4:G4"/>
    <mergeCell ref="A28:G28"/>
  </mergeCells>
  <phoneticPr fontId="3" type="noConversion"/>
  <pageMargins left="0.31496062992125984" right="0.31496062992125984" top="0.74803149606299213" bottom="0.74803149606299213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workbookViewId="0">
      <selection activeCell="C12" sqref="C12"/>
    </sheetView>
  </sheetViews>
  <sheetFormatPr defaultRowHeight="16.5"/>
  <cols>
    <col min="1" max="1" width="5" bestFit="1" customWidth="1"/>
    <col min="2" max="2" width="11.375" customWidth="1"/>
    <col min="3" max="5" width="15.875" customWidth="1"/>
    <col min="6" max="7" width="13.375" customWidth="1"/>
    <col min="8" max="8" width="16.5" customWidth="1"/>
    <col min="9" max="9" width="15.375" customWidth="1"/>
    <col min="10" max="10" width="5" bestFit="1" customWidth="1"/>
    <col min="11" max="11" width="7.875" customWidth="1"/>
    <col min="12" max="12" width="13.125" customWidth="1"/>
  </cols>
  <sheetData>
    <row r="1" spans="1:13" ht="22.5">
      <c r="B1" s="87" t="s">
        <v>114</v>
      </c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>
      <c r="B2" s="88" t="s">
        <v>132</v>
      </c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>
      <c r="A4" s="89" t="s">
        <v>46</v>
      </c>
      <c r="B4" s="89"/>
      <c r="C4" s="89"/>
      <c r="D4" s="89"/>
      <c r="E4" s="89"/>
      <c r="F4" s="89"/>
      <c r="G4" s="89"/>
      <c r="H4" s="89"/>
      <c r="I4" s="13"/>
      <c r="J4" s="5"/>
      <c r="K4" s="5"/>
      <c r="L4" s="14"/>
      <c r="M4" s="14" t="s">
        <v>47</v>
      </c>
    </row>
    <row r="5" spans="1:13" ht="23.25" customHeight="1">
      <c r="A5" s="2" t="s">
        <v>48</v>
      </c>
      <c r="B5" s="31" t="s">
        <v>49</v>
      </c>
      <c r="C5" s="31" t="s">
        <v>50</v>
      </c>
      <c r="D5" s="31" t="s">
        <v>131</v>
      </c>
      <c r="E5" s="31" t="s">
        <v>53</v>
      </c>
      <c r="F5" s="31" t="s">
        <v>51</v>
      </c>
      <c r="G5" s="31" t="s">
        <v>52</v>
      </c>
      <c r="H5" s="31" t="s">
        <v>54</v>
      </c>
      <c r="I5" s="31" t="s">
        <v>55</v>
      </c>
      <c r="J5" s="31" t="s">
        <v>56</v>
      </c>
      <c r="K5" s="31" t="s">
        <v>174</v>
      </c>
      <c r="L5" s="60" t="s">
        <v>57</v>
      </c>
      <c r="M5" s="61" t="s">
        <v>133</v>
      </c>
    </row>
    <row r="6" spans="1:13" ht="22.5">
      <c r="A6" s="50">
        <v>1</v>
      </c>
      <c r="B6" s="51">
        <v>43626</v>
      </c>
      <c r="C6" s="56" t="s">
        <v>118</v>
      </c>
      <c r="D6" s="50" t="s">
        <v>116</v>
      </c>
      <c r="E6" s="50" t="s">
        <v>11</v>
      </c>
      <c r="F6" s="50" t="s">
        <v>12</v>
      </c>
      <c r="G6" s="50" t="s">
        <v>12</v>
      </c>
      <c r="H6" s="50" t="s">
        <v>134</v>
      </c>
      <c r="I6" s="50" t="s">
        <v>135</v>
      </c>
      <c r="J6" s="50">
        <v>1</v>
      </c>
      <c r="K6" s="57">
        <v>849000</v>
      </c>
      <c r="L6" s="57">
        <v>849000</v>
      </c>
      <c r="M6" s="58" t="s">
        <v>59</v>
      </c>
    </row>
    <row r="7" spans="1:13">
      <c r="A7" s="53">
        <v>2</v>
      </c>
      <c r="B7" s="54">
        <v>43628</v>
      </c>
      <c r="C7" s="58" t="s">
        <v>118</v>
      </c>
      <c r="D7" s="53" t="s">
        <v>136</v>
      </c>
      <c r="E7" s="53" t="s">
        <v>15</v>
      </c>
      <c r="F7" s="53" t="s">
        <v>14</v>
      </c>
      <c r="G7" s="53"/>
      <c r="H7" s="53" t="s">
        <v>137</v>
      </c>
      <c r="I7" s="53" t="s">
        <v>138</v>
      </c>
      <c r="J7" s="53">
        <v>10</v>
      </c>
      <c r="K7" s="59">
        <v>109000</v>
      </c>
      <c r="L7" s="59">
        <v>1090000</v>
      </c>
      <c r="M7" s="58" t="s">
        <v>59</v>
      </c>
    </row>
    <row r="8" spans="1:13">
      <c r="A8" s="53">
        <v>3</v>
      </c>
      <c r="B8" s="54">
        <v>43628</v>
      </c>
      <c r="C8" s="58" t="s">
        <v>118</v>
      </c>
      <c r="D8" s="53" t="s">
        <v>136</v>
      </c>
      <c r="E8" s="53" t="s">
        <v>15</v>
      </c>
      <c r="F8" s="53" t="s">
        <v>14</v>
      </c>
      <c r="G8" s="53"/>
      <c r="H8" s="53" t="s">
        <v>139</v>
      </c>
      <c r="I8" s="53" t="s">
        <v>140</v>
      </c>
      <c r="J8" s="53">
        <v>10</v>
      </c>
      <c r="K8" s="59">
        <v>9280</v>
      </c>
      <c r="L8" s="59">
        <v>92800</v>
      </c>
      <c r="M8" s="58" t="s">
        <v>141</v>
      </c>
    </row>
    <row r="9" spans="1:13" ht="22.5">
      <c r="A9" s="53">
        <v>4</v>
      </c>
      <c r="B9" s="54">
        <v>43679</v>
      </c>
      <c r="C9" s="58" t="s">
        <v>118</v>
      </c>
      <c r="D9" s="53" t="s">
        <v>142</v>
      </c>
      <c r="E9" s="53" t="s">
        <v>120</v>
      </c>
      <c r="F9" s="53" t="s">
        <v>14</v>
      </c>
      <c r="G9" s="53" t="s">
        <v>14</v>
      </c>
      <c r="H9" s="53" t="s">
        <v>143</v>
      </c>
      <c r="I9" s="53" t="s">
        <v>144</v>
      </c>
      <c r="J9" s="53">
        <v>100</v>
      </c>
      <c r="K9" s="59">
        <v>2200</v>
      </c>
      <c r="L9" s="59">
        <v>220000</v>
      </c>
      <c r="M9" s="58" t="s">
        <v>59</v>
      </c>
    </row>
    <row r="10" spans="1:13" ht="22.5">
      <c r="A10" s="53">
        <v>5</v>
      </c>
      <c r="B10" s="54">
        <v>43679</v>
      </c>
      <c r="C10" s="58" t="s">
        <v>118</v>
      </c>
      <c r="D10" s="53" t="s">
        <v>142</v>
      </c>
      <c r="E10" s="53" t="s">
        <v>120</v>
      </c>
      <c r="F10" s="53" t="s">
        <v>14</v>
      </c>
      <c r="G10" s="53" t="s">
        <v>14</v>
      </c>
      <c r="H10" s="53" t="s">
        <v>143</v>
      </c>
      <c r="I10" s="53" t="s">
        <v>145</v>
      </c>
      <c r="J10" s="53">
        <v>100</v>
      </c>
      <c r="K10" s="59">
        <v>2200</v>
      </c>
      <c r="L10" s="59">
        <v>220000</v>
      </c>
      <c r="M10" s="58" t="s">
        <v>59</v>
      </c>
    </row>
    <row r="11" spans="1:13">
      <c r="A11" s="53">
        <v>6</v>
      </c>
      <c r="B11" s="54">
        <v>43718</v>
      </c>
      <c r="C11" s="58" t="s">
        <v>118</v>
      </c>
      <c r="D11" s="53" t="s">
        <v>146</v>
      </c>
      <c r="E11" s="53" t="s">
        <v>147</v>
      </c>
      <c r="F11" s="53"/>
      <c r="G11" s="53"/>
      <c r="H11" s="53" t="s">
        <v>148</v>
      </c>
      <c r="I11" s="53" t="s">
        <v>149</v>
      </c>
      <c r="J11" s="53">
        <v>5</v>
      </c>
      <c r="K11" s="59">
        <v>6000</v>
      </c>
      <c r="L11" s="59">
        <v>30000</v>
      </c>
      <c r="M11" s="58" t="s">
        <v>59</v>
      </c>
    </row>
    <row r="12" spans="1:13">
      <c r="A12" s="53">
        <v>7</v>
      </c>
      <c r="B12" s="54">
        <v>43718</v>
      </c>
      <c r="C12" s="58" t="s">
        <v>118</v>
      </c>
      <c r="D12" s="53" t="s">
        <v>146</v>
      </c>
      <c r="E12" s="53" t="s">
        <v>147</v>
      </c>
      <c r="F12" s="53"/>
      <c r="G12" s="53"/>
      <c r="H12" s="53" t="s">
        <v>148</v>
      </c>
      <c r="I12" s="53" t="s">
        <v>150</v>
      </c>
      <c r="J12" s="53">
        <v>5</v>
      </c>
      <c r="K12" s="59">
        <v>5000</v>
      </c>
      <c r="L12" s="59">
        <v>25000</v>
      </c>
      <c r="M12" s="58" t="s">
        <v>59</v>
      </c>
    </row>
    <row r="13" spans="1:13">
      <c r="A13" s="53">
        <v>8</v>
      </c>
      <c r="B13" s="54">
        <v>43718</v>
      </c>
      <c r="C13" s="58" t="s">
        <v>118</v>
      </c>
      <c r="D13" s="53" t="s">
        <v>146</v>
      </c>
      <c r="E13" s="53" t="s">
        <v>147</v>
      </c>
      <c r="F13" s="53"/>
      <c r="G13" s="53"/>
      <c r="H13" s="53" t="s">
        <v>148</v>
      </c>
      <c r="I13" s="53" t="s">
        <v>151</v>
      </c>
      <c r="J13" s="53">
        <v>8</v>
      </c>
      <c r="K13" s="59">
        <v>8500</v>
      </c>
      <c r="L13" s="59">
        <v>68000</v>
      </c>
      <c r="M13" s="58" t="s">
        <v>59</v>
      </c>
    </row>
    <row r="14" spans="1:13">
      <c r="A14" s="53">
        <v>9</v>
      </c>
      <c r="B14" s="54">
        <v>43718</v>
      </c>
      <c r="C14" s="58" t="s">
        <v>118</v>
      </c>
      <c r="D14" s="53" t="s">
        <v>146</v>
      </c>
      <c r="E14" s="53" t="s">
        <v>147</v>
      </c>
      <c r="F14" s="53"/>
      <c r="G14" s="53"/>
      <c r="H14" s="53" t="s">
        <v>152</v>
      </c>
      <c r="I14" s="53" t="s">
        <v>153</v>
      </c>
      <c r="J14" s="53">
        <v>30</v>
      </c>
      <c r="K14" s="59">
        <v>41000</v>
      </c>
      <c r="L14" s="59">
        <v>1230000</v>
      </c>
      <c r="M14" s="58" t="s">
        <v>154</v>
      </c>
    </row>
    <row r="15" spans="1:13" ht="22.5">
      <c r="A15" s="53">
        <v>10</v>
      </c>
      <c r="B15" s="54">
        <v>43718</v>
      </c>
      <c r="C15" s="58" t="s">
        <v>118</v>
      </c>
      <c r="D15" s="53" t="s">
        <v>146</v>
      </c>
      <c r="E15" s="53" t="s">
        <v>147</v>
      </c>
      <c r="F15" s="53"/>
      <c r="G15" s="53"/>
      <c r="H15" s="53" t="s">
        <v>155</v>
      </c>
      <c r="I15" s="53" t="s">
        <v>156</v>
      </c>
      <c r="J15" s="53">
        <v>30</v>
      </c>
      <c r="K15" s="59">
        <v>8800</v>
      </c>
      <c r="L15" s="59">
        <v>264000</v>
      </c>
      <c r="M15" s="58" t="s">
        <v>58</v>
      </c>
    </row>
    <row r="16" spans="1:13">
      <c r="A16" s="53">
        <v>11</v>
      </c>
      <c r="B16" s="54">
        <v>43718</v>
      </c>
      <c r="C16" s="58" t="s">
        <v>118</v>
      </c>
      <c r="D16" s="53" t="s">
        <v>146</v>
      </c>
      <c r="E16" s="53" t="s">
        <v>147</v>
      </c>
      <c r="F16" s="53"/>
      <c r="G16" s="53"/>
      <c r="H16" s="53" t="s">
        <v>157</v>
      </c>
      <c r="I16" s="53" t="s">
        <v>158</v>
      </c>
      <c r="J16" s="53">
        <v>2</v>
      </c>
      <c r="K16" s="59">
        <v>32000</v>
      </c>
      <c r="L16" s="59">
        <v>64000</v>
      </c>
      <c r="M16" s="58" t="s">
        <v>141</v>
      </c>
    </row>
    <row r="17" spans="1:13">
      <c r="A17" s="53">
        <v>12</v>
      </c>
      <c r="B17" s="54">
        <v>43718</v>
      </c>
      <c r="C17" s="58" t="s">
        <v>118</v>
      </c>
      <c r="D17" s="53" t="s">
        <v>146</v>
      </c>
      <c r="E17" s="53" t="s">
        <v>147</v>
      </c>
      <c r="F17" s="53"/>
      <c r="G17" s="53"/>
      <c r="H17" s="53" t="s">
        <v>157</v>
      </c>
      <c r="I17" s="53" t="s">
        <v>158</v>
      </c>
      <c r="J17" s="53">
        <v>30</v>
      </c>
      <c r="K17" s="59">
        <v>20000</v>
      </c>
      <c r="L17" s="59">
        <v>600000</v>
      </c>
      <c r="M17" s="58" t="s">
        <v>141</v>
      </c>
    </row>
    <row r="18" spans="1:13">
      <c r="A18" s="53">
        <v>13</v>
      </c>
      <c r="B18" s="54">
        <v>43757</v>
      </c>
      <c r="C18" s="58" t="s">
        <v>118</v>
      </c>
      <c r="D18" s="53" t="s">
        <v>159</v>
      </c>
      <c r="E18" s="53" t="s">
        <v>15</v>
      </c>
      <c r="F18" s="53" t="s">
        <v>14</v>
      </c>
      <c r="G18" s="53"/>
      <c r="H18" s="53" t="s">
        <v>160</v>
      </c>
      <c r="I18" s="53" t="s">
        <v>161</v>
      </c>
      <c r="J18" s="53">
        <v>18</v>
      </c>
      <c r="K18" s="59">
        <v>2400</v>
      </c>
      <c r="L18" s="59">
        <v>43200</v>
      </c>
      <c r="M18" s="58" t="s">
        <v>59</v>
      </c>
    </row>
    <row r="19" spans="1:13">
      <c r="A19" s="53">
        <v>14</v>
      </c>
      <c r="B19" s="54">
        <v>43757</v>
      </c>
      <c r="C19" s="58" t="s">
        <v>118</v>
      </c>
      <c r="D19" s="53" t="s">
        <v>159</v>
      </c>
      <c r="E19" s="53" t="s">
        <v>15</v>
      </c>
      <c r="F19" s="53" t="s">
        <v>14</v>
      </c>
      <c r="G19" s="53"/>
      <c r="H19" s="53" t="s">
        <v>160</v>
      </c>
      <c r="I19" s="53" t="s">
        <v>162</v>
      </c>
      <c r="J19" s="53">
        <v>72</v>
      </c>
      <c r="K19" s="59">
        <v>2400</v>
      </c>
      <c r="L19" s="59">
        <v>172800</v>
      </c>
      <c r="M19" s="58" t="s">
        <v>59</v>
      </c>
    </row>
    <row r="20" spans="1:13">
      <c r="A20" s="53">
        <v>15</v>
      </c>
      <c r="B20" s="54">
        <v>43757</v>
      </c>
      <c r="C20" s="58" t="s">
        <v>118</v>
      </c>
      <c r="D20" s="53" t="s">
        <v>159</v>
      </c>
      <c r="E20" s="53" t="s">
        <v>15</v>
      </c>
      <c r="F20" s="53" t="s">
        <v>14</v>
      </c>
      <c r="G20" s="53"/>
      <c r="H20" s="53" t="s">
        <v>163</v>
      </c>
      <c r="I20" s="53" t="s">
        <v>164</v>
      </c>
      <c r="J20" s="53">
        <v>20</v>
      </c>
      <c r="K20" s="59">
        <v>5000</v>
      </c>
      <c r="L20" s="59">
        <v>100000</v>
      </c>
      <c r="M20" s="58" t="s">
        <v>59</v>
      </c>
    </row>
    <row r="21" spans="1:13">
      <c r="A21" s="53">
        <v>16</v>
      </c>
      <c r="B21" s="54">
        <v>43796</v>
      </c>
      <c r="C21" s="58" t="s">
        <v>118</v>
      </c>
      <c r="D21" s="53" t="s">
        <v>165</v>
      </c>
      <c r="E21" s="53" t="s">
        <v>11</v>
      </c>
      <c r="F21" s="53" t="s">
        <v>14</v>
      </c>
      <c r="G21" s="53" t="s">
        <v>12</v>
      </c>
      <c r="H21" s="53" t="s">
        <v>166</v>
      </c>
      <c r="I21" s="53" t="s">
        <v>167</v>
      </c>
      <c r="J21" s="53">
        <v>20</v>
      </c>
      <c r="K21" s="59">
        <v>18630</v>
      </c>
      <c r="L21" s="59">
        <v>372600</v>
      </c>
      <c r="M21" s="58" t="s">
        <v>59</v>
      </c>
    </row>
    <row r="22" spans="1:13">
      <c r="A22" s="53">
        <v>17</v>
      </c>
      <c r="B22" s="54">
        <v>43796</v>
      </c>
      <c r="C22" s="58" t="s">
        <v>118</v>
      </c>
      <c r="D22" s="53" t="s">
        <v>165</v>
      </c>
      <c r="E22" s="53" t="s">
        <v>11</v>
      </c>
      <c r="F22" s="53" t="s">
        <v>14</v>
      </c>
      <c r="G22" s="53" t="s">
        <v>12</v>
      </c>
      <c r="H22" s="53" t="s">
        <v>166</v>
      </c>
      <c r="I22" s="53" t="s">
        <v>168</v>
      </c>
      <c r="J22" s="53">
        <v>10</v>
      </c>
      <c r="K22" s="59">
        <v>10250</v>
      </c>
      <c r="L22" s="59">
        <v>102500</v>
      </c>
      <c r="M22" s="58" t="s">
        <v>59</v>
      </c>
    </row>
    <row r="23" spans="1:13">
      <c r="A23" s="53">
        <v>18</v>
      </c>
      <c r="B23" s="54">
        <v>43796</v>
      </c>
      <c r="C23" s="58" t="s">
        <v>118</v>
      </c>
      <c r="D23" s="53" t="s">
        <v>165</v>
      </c>
      <c r="E23" s="53" t="s">
        <v>11</v>
      </c>
      <c r="F23" s="53" t="s">
        <v>14</v>
      </c>
      <c r="G23" s="53" t="s">
        <v>12</v>
      </c>
      <c r="H23" s="53" t="s">
        <v>166</v>
      </c>
      <c r="I23" s="53" t="s">
        <v>169</v>
      </c>
      <c r="J23" s="53">
        <v>15</v>
      </c>
      <c r="K23" s="59">
        <v>22080</v>
      </c>
      <c r="L23" s="59">
        <v>331200</v>
      </c>
      <c r="M23" s="58" t="s">
        <v>59</v>
      </c>
    </row>
    <row r="24" spans="1:13">
      <c r="A24" s="53">
        <v>19</v>
      </c>
      <c r="B24" s="54">
        <v>43796</v>
      </c>
      <c r="C24" s="58" t="s">
        <v>118</v>
      </c>
      <c r="D24" s="53" t="s">
        <v>165</v>
      </c>
      <c r="E24" s="53" t="s">
        <v>11</v>
      </c>
      <c r="F24" s="53" t="s">
        <v>14</v>
      </c>
      <c r="G24" s="53" t="s">
        <v>12</v>
      </c>
      <c r="H24" s="53" t="s">
        <v>166</v>
      </c>
      <c r="I24" s="53" t="s">
        <v>170</v>
      </c>
      <c r="J24" s="53">
        <v>100</v>
      </c>
      <c r="K24" s="59">
        <v>17180</v>
      </c>
      <c r="L24" s="59">
        <v>1718000</v>
      </c>
      <c r="M24" s="58" t="s">
        <v>59</v>
      </c>
    </row>
    <row r="25" spans="1:13">
      <c r="A25" s="53">
        <v>20</v>
      </c>
      <c r="B25" s="54">
        <v>43796</v>
      </c>
      <c r="C25" s="58" t="s">
        <v>118</v>
      </c>
      <c r="D25" s="53" t="s">
        <v>165</v>
      </c>
      <c r="E25" s="53" t="s">
        <v>11</v>
      </c>
      <c r="F25" s="53" t="s">
        <v>14</v>
      </c>
      <c r="G25" s="53" t="s">
        <v>12</v>
      </c>
      <c r="H25" s="53" t="s">
        <v>166</v>
      </c>
      <c r="I25" s="53" t="s">
        <v>171</v>
      </c>
      <c r="J25" s="53">
        <v>10</v>
      </c>
      <c r="K25" s="59">
        <v>2000</v>
      </c>
      <c r="L25" s="59">
        <v>20000</v>
      </c>
      <c r="M25" s="58" t="s">
        <v>59</v>
      </c>
    </row>
    <row r="26" spans="1:13">
      <c r="A26" s="53">
        <v>21</v>
      </c>
      <c r="B26" s="54">
        <v>43796</v>
      </c>
      <c r="C26" s="58" t="s">
        <v>118</v>
      </c>
      <c r="D26" s="53" t="s">
        <v>165</v>
      </c>
      <c r="E26" s="53" t="s">
        <v>11</v>
      </c>
      <c r="F26" s="53" t="s">
        <v>14</v>
      </c>
      <c r="G26" s="53" t="s">
        <v>12</v>
      </c>
      <c r="H26" s="53" t="s">
        <v>166</v>
      </c>
      <c r="I26" s="53" t="s">
        <v>172</v>
      </c>
      <c r="J26" s="53">
        <v>20</v>
      </c>
      <c r="K26" s="59">
        <v>16900</v>
      </c>
      <c r="L26" s="59">
        <v>338000</v>
      </c>
      <c r="M26" s="58" t="s">
        <v>59</v>
      </c>
    </row>
    <row r="27" spans="1:13">
      <c r="A27" s="93" t="s">
        <v>173</v>
      </c>
      <c r="B27" s="94"/>
      <c r="C27" s="94"/>
      <c r="D27" s="94"/>
      <c r="E27" s="94"/>
      <c r="F27" s="94"/>
      <c r="G27" s="94"/>
      <c r="H27" s="95"/>
      <c r="I27" s="62"/>
      <c r="J27" s="63">
        <v>616</v>
      </c>
      <c r="K27" s="62"/>
      <c r="L27" s="63">
        <v>7951100</v>
      </c>
      <c r="M27" s="62"/>
    </row>
  </sheetData>
  <sheetProtection algorithmName="SHA-512" hashValue="nX4F8BSg0DQdwOuIzi0OR9vds12kl1KJFvu/qt/1eG/OnVSUEsppxF+GgVVAqmClsByNPrnIA/jY7EMZ9rRXrw==" saltValue="U3wbwos6uPqttOd3RFeGLQ==" spinCount="100000" sheet="1" objects="1" scenarios="1"/>
  <mergeCells count="4">
    <mergeCell ref="B1:L1"/>
    <mergeCell ref="B2:L2"/>
    <mergeCell ref="A4:H4"/>
    <mergeCell ref="A27:H27"/>
  </mergeCells>
  <phoneticPr fontId="3" type="noConversion"/>
  <pageMargins left="0.7" right="0.7" top="0.75" bottom="0.75" header="0.3" footer="0.3"/>
  <pageSetup paperSize="9" scale="5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>
      <selection activeCell="A24" sqref="A24:C24"/>
    </sheetView>
  </sheetViews>
  <sheetFormatPr defaultRowHeight="16.5"/>
  <cols>
    <col min="1" max="1" width="5" bestFit="1" customWidth="1"/>
    <col min="2" max="2" width="12.25" customWidth="1"/>
    <col min="3" max="3" width="14.5" customWidth="1"/>
    <col min="4" max="4" width="12.25" customWidth="1"/>
    <col min="5" max="5" width="20.75" customWidth="1"/>
    <col min="6" max="6" width="27.25" customWidth="1"/>
  </cols>
  <sheetData>
    <row r="1" spans="1:6" ht="22.5">
      <c r="A1" s="96" t="s">
        <v>114</v>
      </c>
      <c r="B1" s="96"/>
      <c r="C1" s="96"/>
      <c r="D1" s="96"/>
      <c r="E1" s="96"/>
      <c r="F1" s="96"/>
    </row>
    <row r="2" spans="1:6">
      <c r="A2" s="88" t="s">
        <v>132</v>
      </c>
      <c r="B2" s="88"/>
      <c r="C2" s="88"/>
      <c r="D2" s="88"/>
      <c r="E2" s="88"/>
      <c r="F2" s="88"/>
    </row>
    <row r="3" spans="1:6">
      <c r="A3" s="15"/>
      <c r="B3" s="15"/>
      <c r="C3" s="15"/>
      <c r="D3" s="16"/>
      <c r="E3" s="15"/>
      <c r="F3" s="15"/>
    </row>
    <row r="4" spans="1:6">
      <c r="A4" s="89" t="s">
        <v>60</v>
      </c>
      <c r="B4" s="89"/>
      <c r="C4" s="89"/>
      <c r="D4" s="97"/>
      <c r="E4" s="17"/>
      <c r="F4" s="18" t="s">
        <v>61</v>
      </c>
    </row>
    <row r="5" spans="1:6">
      <c r="A5" s="2" t="s">
        <v>48</v>
      </c>
      <c r="B5" s="2" t="s">
        <v>62</v>
      </c>
      <c r="C5" s="2" t="s">
        <v>63</v>
      </c>
      <c r="D5" s="19" t="s">
        <v>64</v>
      </c>
      <c r="E5" s="2" t="s">
        <v>65</v>
      </c>
      <c r="F5" s="2" t="s">
        <v>66</v>
      </c>
    </row>
    <row r="6" spans="1:6">
      <c r="A6" s="50">
        <v>1</v>
      </c>
      <c r="B6" s="51">
        <v>43475</v>
      </c>
      <c r="C6" s="50" t="s">
        <v>175</v>
      </c>
      <c r="D6" s="64">
        <v>100000</v>
      </c>
      <c r="E6" s="50" t="s">
        <v>176</v>
      </c>
      <c r="F6" s="20" t="s">
        <v>68</v>
      </c>
    </row>
    <row r="7" spans="1:6">
      <c r="A7" s="53">
        <v>2</v>
      </c>
      <c r="B7" s="54">
        <v>43509</v>
      </c>
      <c r="C7" s="53" t="s">
        <v>175</v>
      </c>
      <c r="D7" s="65">
        <v>100000</v>
      </c>
      <c r="E7" s="53" t="s">
        <v>176</v>
      </c>
      <c r="F7" s="20" t="s">
        <v>68</v>
      </c>
    </row>
    <row r="8" spans="1:6">
      <c r="A8" s="53">
        <v>3</v>
      </c>
      <c r="B8" s="54">
        <v>43549</v>
      </c>
      <c r="C8" s="53" t="s">
        <v>175</v>
      </c>
      <c r="D8" s="65">
        <v>100000</v>
      </c>
      <c r="E8" s="53" t="s">
        <v>176</v>
      </c>
      <c r="F8" s="20" t="s">
        <v>67</v>
      </c>
    </row>
    <row r="9" spans="1:6">
      <c r="A9" s="53">
        <v>4</v>
      </c>
      <c r="B9" s="54">
        <v>43549</v>
      </c>
      <c r="C9" s="53" t="s">
        <v>177</v>
      </c>
      <c r="D9" s="65">
        <v>300000</v>
      </c>
      <c r="E9" s="53" t="s">
        <v>178</v>
      </c>
      <c r="F9" s="20" t="s">
        <v>69</v>
      </c>
    </row>
    <row r="10" spans="1:6" ht="22.5">
      <c r="A10" s="53">
        <v>5</v>
      </c>
      <c r="B10" s="54">
        <v>43552</v>
      </c>
      <c r="C10" s="53" t="s">
        <v>179</v>
      </c>
      <c r="D10" s="65">
        <v>387800</v>
      </c>
      <c r="E10" s="53" t="s">
        <v>180</v>
      </c>
      <c r="F10" s="20" t="s">
        <v>186</v>
      </c>
    </row>
    <row r="11" spans="1:6">
      <c r="A11" s="53">
        <v>6</v>
      </c>
      <c r="B11" s="54">
        <v>43571</v>
      </c>
      <c r="C11" s="53" t="s">
        <v>175</v>
      </c>
      <c r="D11" s="65">
        <v>100000</v>
      </c>
      <c r="E11" s="53" t="s">
        <v>176</v>
      </c>
      <c r="F11" s="20" t="s">
        <v>68</v>
      </c>
    </row>
    <row r="12" spans="1:6">
      <c r="A12" s="53">
        <v>7</v>
      </c>
      <c r="B12" s="54">
        <v>43600</v>
      </c>
      <c r="C12" s="53" t="s">
        <v>175</v>
      </c>
      <c r="D12" s="65">
        <v>100000</v>
      </c>
      <c r="E12" s="53" t="s">
        <v>176</v>
      </c>
      <c r="F12" s="20" t="s">
        <v>67</v>
      </c>
    </row>
    <row r="13" spans="1:6">
      <c r="A13" s="53">
        <v>8</v>
      </c>
      <c r="B13" s="54">
        <v>43634</v>
      </c>
      <c r="C13" s="53" t="s">
        <v>175</v>
      </c>
      <c r="D13" s="65">
        <v>100000</v>
      </c>
      <c r="E13" s="53" t="s">
        <v>176</v>
      </c>
      <c r="F13" s="20" t="s">
        <v>67</v>
      </c>
    </row>
    <row r="14" spans="1:6">
      <c r="A14" s="53">
        <v>9</v>
      </c>
      <c r="B14" s="54">
        <v>43665</v>
      </c>
      <c r="C14" s="53" t="s">
        <v>175</v>
      </c>
      <c r="D14" s="65">
        <v>100000</v>
      </c>
      <c r="E14" s="53" t="s">
        <v>176</v>
      </c>
      <c r="F14" s="20" t="s">
        <v>67</v>
      </c>
    </row>
    <row r="15" spans="1:6">
      <c r="A15" s="53">
        <v>10</v>
      </c>
      <c r="B15" s="54">
        <v>43690</v>
      </c>
      <c r="C15" s="53" t="s">
        <v>175</v>
      </c>
      <c r="D15" s="65">
        <v>100000</v>
      </c>
      <c r="E15" s="53" t="s">
        <v>176</v>
      </c>
      <c r="F15" s="20" t="s">
        <v>67</v>
      </c>
    </row>
    <row r="16" spans="1:6">
      <c r="A16" s="53">
        <v>11</v>
      </c>
      <c r="B16" s="54">
        <v>43725</v>
      </c>
      <c r="C16" s="53" t="s">
        <v>175</v>
      </c>
      <c r="D16" s="65">
        <v>100000</v>
      </c>
      <c r="E16" s="53" t="s">
        <v>176</v>
      </c>
      <c r="F16" s="20" t="s">
        <v>67</v>
      </c>
    </row>
    <row r="17" spans="1:6">
      <c r="A17" s="53">
        <v>12</v>
      </c>
      <c r="B17" s="54">
        <v>43756</v>
      </c>
      <c r="C17" s="53" t="s">
        <v>175</v>
      </c>
      <c r="D17" s="65">
        <v>100000</v>
      </c>
      <c r="E17" s="53" t="s">
        <v>176</v>
      </c>
      <c r="F17" s="20" t="s">
        <v>68</v>
      </c>
    </row>
    <row r="18" spans="1:6">
      <c r="A18" s="53">
        <v>13</v>
      </c>
      <c r="B18" s="54">
        <v>43768</v>
      </c>
      <c r="C18" s="53" t="s">
        <v>177</v>
      </c>
      <c r="D18" s="65">
        <v>300000</v>
      </c>
      <c r="E18" s="53" t="s">
        <v>178</v>
      </c>
      <c r="F18" s="20" t="s">
        <v>69</v>
      </c>
    </row>
    <row r="19" spans="1:6">
      <c r="A19" s="53">
        <v>14</v>
      </c>
      <c r="B19" s="54">
        <v>43781</v>
      </c>
      <c r="C19" s="53" t="s">
        <v>177</v>
      </c>
      <c r="D19" s="65">
        <v>80000</v>
      </c>
      <c r="E19" s="53" t="s">
        <v>181</v>
      </c>
      <c r="F19" s="20" t="s">
        <v>69</v>
      </c>
    </row>
    <row r="20" spans="1:6">
      <c r="A20" s="53">
        <v>15</v>
      </c>
      <c r="B20" s="54">
        <v>43789</v>
      </c>
      <c r="C20" s="53" t="s">
        <v>182</v>
      </c>
      <c r="D20" s="65">
        <v>275000</v>
      </c>
      <c r="E20" s="53" t="s">
        <v>183</v>
      </c>
      <c r="F20" s="20" t="s">
        <v>187</v>
      </c>
    </row>
    <row r="21" spans="1:6">
      <c r="A21" s="53">
        <v>16</v>
      </c>
      <c r="B21" s="54">
        <v>43789</v>
      </c>
      <c r="C21" s="53" t="s">
        <v>175</v>
      </c>
      <c r="D21" s="65">
        <v>100000</v>
      </c>
      <c r="E21" s="53" t="s">
        <v>176</v>
      </c>
      <c r="F21" s="21" t="s">
        <v>68</v>
      </c>
    </row>
    <row r="22" spans="1:6">
      <c r="A22" s="53">
        <v>17</v>
      </c>
      <c r="B22" s="54">
        <v>43810</v>
      </c>
      <c r="C22" s="53" t="s">
        <v>175</v>
      </c>
      <c r="D22" s="65">
        <v>100000</v>
      </c>
      <c r="E22" s="53" t="s">
        <v>176</v>
      </c>
      <c r="F22" s="21" t="s">
        <v>67</v>
      </c>
    </row>
    <row r="23" spans="1:6">
      <c r="A23" s="53">
        <v>18</v>
      </c>
      <c r="B23" s="54">
        <v>43830</v>
      </c>
      <c r="C23" s="53" t="s">
        <v>184</v>
      </c>
      <c r="D23" s="65">
        <v>1488340</v>
      </c>
      <c r="E23" s="53" t="s">
        <v>185</v>
      </c>
      <c r="F23" s="21" t="s">
        <v>188</v>
      </c>
    </row>
    <row r="24" spans="1:6">
      <c r="A24" s="98" t="s">
        <v>193</v>
      </c>
      <c r="B24" s="99"/>
      <c r="C24" s="100"/>
      <c r="D24" s="71">
        <f>SUM(D6:D23)</f>
        <v>4031140</v>
      </c>
      <c r="E24" s="22"/>
      <c r="F24" s="23"/>
    </row>
  </sheetData>
  <sheetProtection algorithmName="SHA-512" hashValue="sz9/rmY+k1VZInWMksWea0DIvupeMOewOHih1DIStV4M9INFjKd8fKxG5HDEY6Vp8ku8nppyo3bFpMu3iIIJlA==" saltValue="JdZgx+g2hk4lNEaCffa+Ug==" spinCount="100000" sheet="1" objects="1" scenarios="1"/>
  <mergeCells count="4">
    <mergeCell ref="A1:F1"/>
    <mergeCell ref="A2:F2"/>
    <mergeCell ref="A4:D4"/>
    <mergeCell ref="A24:C24"/>
  </mergeCells>
  <phoneticPr fontId="3" type="noConversion"/>
  <pageMargins left="0.7" right="0.7" top="0.75" bottom="0.75" header="0.3" footer="0.3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E12" sqref="E12"/>
    </sheetView>
  </sheetViews>
  <sheetFormatPr defaultRowHeight="16.5"/>
  <cols>
    <col min="1" max="1" width="7" customWidth="1"/>
    <col min="2" max="2" width="11.125" bestFit="1" customWidth="1"/>
    <col min="3" max="3" width="16.625" customWidth="1"/>
    <col min="4" max="4" width="16" customWidth="1"/>
    <col min="5" max="5" width="22.625" customWidth="1"/>
    <col min="7" max="7" width="10.875" customWidth="1"/>
    <col min="9" max="9" width="7.625" customWidth="1"/>
  </cols>
  <sheetData>
    <row r="1" spans="1:10" ht="22.5">
      <c r="B1" s="87" t="s">
        <v>114</v>
      </c>
      <c r="C1" s="87"/>
      <c r="D1" s="87"/>
      <c r="E1" s="87"/>
      <c r="F1" s="87"/>
      <c r="G1" s="87"/>
      <c r="H1" s="87"/>
      <c r="I1" s="87"/>
      <c r="J1" s="87"/>
    </row>
    <row r="2" spans="1:10">
      <c r="B2" s="88" t="s">
        <v>132</v>
      </c>
      <c r="C2" s="88"/>
      <c r="D2" s="88"/>
      <c r="E2" s="88"/>
      <c r="F2" s="88"/>
      <c r="G2" s="88"/>
      <c r="H2" s="88"/>
      <c r="I2" s="88"/>
    </row>
    <row r="3" spans="1:10">
      <c r="B3" s="1"/>
      <c r="C3" s="1"/>
      <c r="D3" s="1"/>
      <c r="E3" s="1"/>
      <c r="F3" s="1"/>
      <c r="G3" s="1"/>
      <c r="H3" s="1"/>
      <c r="I3" s="24"/>
    </row>
    <row r="4" spans="1:10">
      <c r="A4" s="101" t="s">
        <v>70</v>
      </c>
      <c r="B4" s="101"/>
      <c r="C4" s="101"/>
      <c r="D4" s="101"/>
      <c r="E4" s="25"/>
      <c r="F4" s="5"/>
      <c r="G4" s="5"/>
      <c r="H4" s="5"/>
      <c r="I4" s="26"/>
    </row>
    <row r="5" spans="1:10">
      <c r="A5" s="27" t="s">
        <v>71</v>
      </c>
      <c r="B5" s="27" t="s">
        <v>72</v>
      </c>
      <c r="C5" s="28" t="s">
        <v>73</v>
      </c>
      <c r="D5" s="27" t="s">
        <v>74</v>
      </c>
      <c r="E5" s="27" t="s">
        <v>75</v>
      </c>
      <c r="F5" s="29" t="s">
        <v>76</v>
      </c>
      <c r="G5" s="29" t="s">
        <v>77</v>
      </c>
      <c r="H5" s="27" t="s">
        <v>78</v>
      </c>
      <c r="I5" s="66" t="s">
        <v>79</v>
      </c>
      <c r="J5" s="29" t="s">
        <v>189</v>
      </c>
    </row>
    <row r="6" spans="1:10" ht="22.5">
      <c r="A6" s="50">
        <v>1</v>
      </c>
      <c r="B6" s="51">
        <v>43626</v>
      </c>
      <c r="C6" s="67" t="s">
        <v>134</v>
      </c>
      <c r="D6" s="56" t="s">
        <v>80</v>
      </c>
      <c r="E6" s="50" t="s">
        <v>135</v>
      </c>
      <c r="F6" s="50">
        <v>1</v>
      </c>
      <c r="G6" s="52">
        <v>849000</v>
      </c>
      <c r="H6" s="56" t="s">
        <v>59</v>
      </c>
      <c r="I6" s="67" t="s">
        <v>190</v>
      </c>
      <c r="J6" s="51">
        <v>43626</v>
      </c>
    </row>
    <row r="7" spans="1:10">
      <c r="A7" s="53">
        <v>2</v>
      </c>
      <c r="B7" s="68">
        <v>43628</v>
      </c>
      <c r="C7" s="69" t="s">
        <v>139</v>
      </c>
      <c r="D7" s="58" t="s">
        <v>191</v>
      </c>
      <c r="E7" s="53" t="s">
        <v>140</v>
      </c>
      <c r="F7" s="53">
        <v>10</v>
      </c>
      <c r="G7" s="55">
        <v>92800</v>
      </c>
      <c r="H7" s="58" t="s">
        <v>141</v>
      </c>
      <c r="I7" s="69"/>
      <c r="J7" s="54">
        <v>43628</v>
      </c>
    </row>
    <row r="8" spans="1:10">
      <c r="A8" s="53">
        <v>3</v>
      </c>
      <c r="B8" s="53"/>
      <c r="C8" s="69" t="s">
        <v>137</v>
      </c>
      <c r="D8" s="58" t="s">
        <v>191</v>
      </c>
      <c r="E8" s="53" t="s">
        <v>138</v>
      </c>
      <c r="F8" s="53">
        <v>10</v>
      </c>
      <c r="G8" s="55">
        <v>1090000</v>
      </c>
      <c r="H8" s="58" t="s">
        <v>59</v>
      </c>
      <c r="I8" s="69"/>
      <c r="J8" s="54">
        <v>43628</v>
      </c>
    </row>
    <row r="9" spans="1:10">
      <c r="A9" s="53">
        <v>4</v>
      </c>
      <c r="B9" s="68">
        <v>43700</v>
      </c>
      <c r="C9" s="69" t="s">
        <v>143</v>
      </c>
      <c r="D9" s="58" t="s">
        <v>192</v>
      </c>
      <c r="E9" s="53" t="s">
        <v>145</v>
      </c>
      <c r="F9" s="53">
        <v>100</v>
      </c>
      <c r="G9" s="55">
        <v>220000</v>
      </c>
      <c r="H9" s="58" t="s">
        <v>59</v>
      </c>
      <c r="I9" s="69"/>
      <c r="J9" s="54">
        <v>43679</v>
      </c>
    </row>
    <row r="10" spans="1:10">
      <c r="A10" s="53">
        <v>5</v>
      </c>
      <c r="B10" s="53"/>
      <c r="C10" s="69" t="s">
        <v>143</v>
      </c>
      <c r="D10" s="58" t="s">
        <v>192</v>
      </c>
      <c r="E10" s="53" t="s">
        <v>144</v>
      </c>
      <c r="F10" s="53">
        <v>100</v>
      </c>
      <c r="G10" s="55">
        <v>220000</v>
      </c>
      <c r="H10" s="58" t="s">
        <v>59</v>
      </c>
      <c r="I10" s="69"/>
      <c r="J10" s="54">
        <v>43679</v>
      </c>
    </row>
    <row r="11" spans="1:10">
      <c r="A11" s="53">
        <v>6</v>
      </c>
      <c r="B11" s="68">
        <v>43719</v>
      </c>
      <c r="C11" s="69" t="s">
        <v>157</v>
      </c>
      <c r="D11" s="58" t="s">
        <v>191</v>
      </c>
      <c r="E11" s="53" t="s">
        <v>158</v>
      </c>
      <c r="F11" s="53">
        <v>30</v>
      </c>
      <c r="G11" s="55">
        <v>600000</v>
      </c>
      <c r="H11" s="58" t="s">
        <v>141</v>
      </c>
      <c r="I11" s="69"/>
      <c r="J11" s="54">
        <v>43718</v>
      </c>
    </row>
    <row r="12" spans="1:10">
      <c r="A12" s="53">
        <v>7</v>
      </c>
      <c r="B12" s="70"/>
      <c r="C12" s="69" t="s">
        <v>157</v>
      </c>
      <c r="D12" s="58" t="s">
        <v>191</v>
      </c>
      <c r="E12" s="53" t="s">
        <v>158</v>
      </c>
      <c r="F12" s="53">
        <v>2</v>
      </c>
      <c r="G12" s="55">
        <v>64000</v>
      </c>
      <c r="H12" s="58" t="s">
        <v>141</v>
      </c>
      <c r="I12" s="69"/>
      <c r="J12" s="54">
        <v>43718</v>
      </c>
    </row>
    <row r="13" spans="1:10">
      <c r="A13" s="53">
        <v>8</v>
      </c>
      <c r="B13" s="70"/>
      <c r="C13" s="69" t="s">
        <v>155</v>
      </c>
      <c r="D13" s="58" t="s">
        <v>191</v>
      </c>
      <c r="E13" s="53" t="s">
        <v>156</v>
      </c>
      <c r="F13" s="53">
        <v>30</v>
      </c>
      <c r="G13" s="55">
        <v>264000</v>
      </c>
      <c r="H13" s="58" t="s">
        <v>58</v>
      </c>
      <c r="I13" s="69"/>
      <c r="J13" s="54">
        <v>43718</v>
      </c>
    </row>
    <row r="14" spans="1:10">
      <c r="A14" s="53">
        <v>9</v>
      </c>
      <c r="B14" s="70"/>
      <c r="C14" s="69" t="s">
        <v>152</v>
      </c>
      <c r="D14" s="58" t="s">
        <v>191</v>
      </c>
      <c r="E14" s="53" t="s">
        <v>153</v>
      </c>
      <c r="F14" s="53">
        <v>30</v>
      </c>
      <c r="G14" s="55">
        <v>1230000</v>
      </c>
      <c r="H14" s="58" t="s">
        <v>154</v>
      </c>
      <c r="I14" s="69"/>
      <c r="J14" s="54">
        <v>43718</v>
      </c>
    </row>
    <row r="15" spans="1:10">
      <c r="A15" s="53">
        <v>10</v>
      </c>
      <c r="B15" s="70"/>
      <c r="C15" s="69" t="s">
        <v>148</v>
      </c>
      <c r="D15" s="58" t="s">
        <v>191</v>
      </c>
      <c r="E15" s="53" t="s">
        <v>149</v>
      </c>
      <c r="F15" s="53">
        <v>5</v>
      </c>
      <c r="G15" s="55">
        <v>30000</v>
      </c>
      <c r="H15" s="58" t="s">
        <v>59</v>
      </c>
      <c r="I15" s="69"/>
      <c r="J15" s="54">
        <v>43718</v>
      </c>
    </row>
    <row r="16" spans="1:10">
      <c r="A16" s="53">
        <v>11</v>
      </c>
      <c r="B16" s="70"/>
      <c r="C16" s="69" t="s">
        <v>148</v>
      </c>
      <c r="D16" s="58" t="s">
        <v>191</v>
      </c>
      <c r="E16" s="53" t="s">
        <v>150</v>
      </c>
      <c r="F16" s="53">
        <v>5</v>
      </c>
      <c r="G16" s="55">
        <v>25000</v>
      </c>
      <c r="H16" s="58" t="s">
        <v>59</v>
      </c>
      <c r="I16" s="69"/>
      <c r="J16" s="54">
        <v>43718</v>
      </c>
    </row>
    <row r="17" spans="1:10">
      <c r="A17" s="53">
        <v>12</v>
      </c>
      <c r="B17" s="53"/>
      <c r="C17" s="69" t="s">
        <v>148</v>
      </c>
      <c r="D17" s="58" t="s">
        <v>191</v>
      </c>
      <c r="E17" s="53" t="s">
        <v>151</v>
      </c>
      <c r="F17" s="53">
        <v>8</v>
      </c>
      <c r="G17" s="55">
        <v>68000</v>
      </c>
      <c r="H17" s="58" t="s">
        <v>59</v>
      </c>
      <c r="I17" s="69"/>
      <c r="J17" s="54">
        <v>43718</v>
      </c>
    </row>
    <row r="18" spans="1:10">
      <c r="A18" s="53">
        <v>13</v>
      </c>
      <c r="B18" s="68">
        <v>43810</v>
      </c>
      <c r="C18" s="69" t="s">
        <v>160</v>
      </c>
      <c r="D18" s="58" t="s">
        <v>80</v>
      </c>
      <c r="E18" s="53" t="s">
        <v>161</v>
      </c>
      <c r="F18" s="53">
        <v>18</v>
      </c>
      <c r="G18" s="55">
        <v>43200</v>
      </c>
      <c r="H18" s="58" t="s">
        <v>59</v>
      </c>
      <c r="I18" s="69"/>
      <c r="J18" s="54">
        <v>43757</v>
      </c>
    </row>
    <row r="19" spans="1:10">
      <c r="A19" s="53">
        <v>14</v>
      </c>
      <c r="B19" s="70"/>
      <c r="C19" s="69" t="s">
        <v>160</v>
      </c>
      <c r="D19" s="58" t="s">
        <v>80</v>
      </c>
      <c r="E19" s="53" t="s">
        <v>162</v>
      </c>
      <c r="F19" s="53">
        <v>72</v>
      </c>
      <c r="G19" s="55">
        <v>172800</v>
      </c>
      <c r="H19" s="58" t="s">
        <v>59</v>
      </c>
      <c r="I19" s="69"/>
      <c r="J19" s="54">
        <v>43757</v>
      </c>
    </row>
    <row r="20" spans="1:10">
      <c r="A20" s="53">
        <v>15</v>
      </c>
      <c r="B20" s="53"/>
      <c r="C20" s="69" t="s">
        <v>163</v>
      </c>
      <c r="D20" s="58" t="s">
        <v>80</v>
      </c>
      <c r="E20" s="53" t="s">
        <v>164</v>
      </c>
      <c r="F20" s="53">
        <v>20</v>
      </c>
      <c r="G20" s="55">
        <v>100000</v>
      </c>
      <c r="H20" s="58" t="s">
        <v>59</v>
      </c>
      <c r="I20" s="69"/>
      <c r="J20" s="54">
        <v>43757</v>
      </c>
    </row>
    <row r="21" spans="1:10">
      <c r="A21" s="53">
        <v>16</v>
      </c>
      <c r="B21" s="68">
        <v>43823</v>
      </c>
      <c r="C21" s="69" t="s">
        <v>166</v>
      </c>
      <c r="D21" s="58" t="s">
        <v>80</v>
      </c>
      <c r="E21" s="53" t="s">
        <v>172</v>
      </c>
      <c r="F21" s="53">
        <v>20</v>
      </c>
      <c r="G21" s="55">
        <v>338000</v>
      </c>
      <c r="H21" s="58" t="s">
        <v>59</v>
      </c>
      <c r="I21" s="69"/>
      <c r="J21" s="54">
        <v>43796</v>
      </c>
    </row>
    <row r="22" spans="1:10">
      <c r="A22" s="53">
        <v>17</v>
      </c>
      <c r="B22" s="70"/>
      <c r="C22" s="69" t="s">
        <v>166</v>
      </c>
      <c r="D22" s="58" t="s">
        <v>80</v>
      </c>
      <c r="E22" s="53" t="s">
        <v>171</v>
      </c>
      <c r="F22" s="53">
        <v>10</v>
      </c>
      <c r="G22" s="55">
        <v>20000</v>
      </c>
      <c r="H22" s="58" t="s">
        <v>59</v>
      </c>
      <c r="I22" s="69"/>
      <c r="J22" s="54">
        <v>43796</v>
      </c>
    </row>
    <row r="23" spans="1:10">
      <c r="A23" s="53">
        <v>18</v>
      </c>
      <c r="B23" s="70"/>
      <c r="C23" s="69" t="s">
        <v>166</v>
      </c>
      <c r="D23" s="58" t="s">
        <v>80</v>
      </c>
      <c r="E23" s="53" t="s">
        <v>170</v>
      </c>
      <c r="F23" s="53">
        <v>100</v>
      </c>
      <c r="G23" s="55">
        <v>1718000</v>
      </c>
      <c r="H23" s="58" t="s">
        <v>59</v>
      </c>
      <c r="I23" s="69"/>
      <c r="J23" s="54">
        <v>43796</v>
      </c>
    </row>
    <row r="24" spans="1:10">
      <c r="A24" s="53">
        <v>19</v>
      </c>
      <c r="B24" s="70"/>
      <c r="C24" s="69" t="s">
        <v>166</v>
      </c>
      <c r="D24" s="58" t="s">
        <v>80</v>
      </c>
      <c r="E24" s="53" t="s">
        <v>169</v>
      </c>
      <c r="F24" s="53">
        <v>15</v>
      </c>
      <c r="G24" s="55">
        <v>331200</v>
      </c>
      <c r="H24" s="58" t="s">
        <v>59</v>
      </c>
      <c r="I24" s="69"/>
      <c r="J24" s="54">
        <v>43796</v>
      </c>
    </row>
    <row r="25" spans="1:10">
      <c r="A25" s="53">
        <v>20</v>
      </c>
      <c r="B25" s="70"/>
      <c r="C25" s="69" t="s">
        <v>166</v>
      </c>
      <c r="D25" s="58" t="s">
        <v>80</v>
      </c>
      <c r="E25" s="53" t="s">
        <v>168</v>
      </c>
      <c r="F25" s="53">
        <v>10</v>
      </c>
      <c r="G25" s="55">
        <v>102500</v>
      </c>
      <c r="H25" s="58" t="s">
        <v>59</v>
      </c>
      <c r="I25" s="69"/>
      <c r="J25" s="54">
        <v>43796</v>
      </c>
    </row>
    <row r="26" spans="1:10">
      <c r="A26" s="53">
        <v>21</v>
      </c>
      <c r="B26" s="53"/>
      <c r="C26" s="69" t="s">
        <v>166</v>
      </c>
      <c r="D26" s="58" t="s">
        <v>80</v>
      </c>
      <c r="E26" s="53" t="s">
        <v>167</v>
      </c>
      <c r="F26" s="53">
        <v>20</v>
      </c>
      <c r="G26" s="55">
        <v>372600</v>
      </c>
      <c r="H26" s="58" t="s">
        <v>59</v>
      </c>
      <c r="I26" s="69"/>
      <c r="J26" s="54">
        <v>43796</v>
      </c>
    </row>
    <row r="27" spans="1:10">
      <c r="A27" s="93" t="s">
        <v>173</v>
      </c>
      <c r="B27" s="94"/>
      <c r="C27" s="94"/>
      <c r="D27" s="94"/>
      <c r="E27" s="95"/>
      <c r="F27" s="63">
        <v>616</v>
      </c>
      <c r="G27" s="63">
        <v>7951100</v>
      </c>
      <c r="H27" s="62"/>
      <c r="I27" s="62"/>
      <c r="J27" s="62"/>
    </row>
  </sheetData>
  <sheetProtection algorithmName="SHA-512" hashValue="pUOLpRcM2HjZOh8shwuiLWpwySCEPJf+C25Rk9TBU4ku7l4U7MlTUyUoHCfKAADYlJ5Od/WMyNXmIX5GFS3sgQ==" saltValue="eErFu+2xaJaePH0nXsOPBQ==" spinCount="100000" sheet="1" objects="1" scenarios="1"/>
  <mergeCells count="4">
    <mergeCell ref="A27:E27"/>
    <mergeCell ref="B2:I2"/>
    <mergeCell ref="A4:D4"/>
    <mergeCell ref="B1:J1"/>
  </mergeCells>
  <phoneticPr fontId="3" type="noConversion"/>
  <pageMargins left="0.7" right="0.7" top="0.75" bottom="0.75" header="0.3" footer="0.3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activeCell="I26" sqref="I26"/>
    </sheetView>
  </sheetViews>
  <sheetFormatPr defaultRowHeight="16.5"/>
  <cols>
    <col min="5" max="5" width="13.75" customWidth="1"/>
    <col min="8" max="8" width="14.875" customWidth="1"/>
  </cols>
  <sheetData>
    <row r="1" spans="1:9" ht="22.5">
      <c r="A1" s="87" t="s">
        <v>114</v>
      </c>
      <c r="B1" s="87"/>
      <c r="C1" s="87"/>
      <c r="D1" s="87"/>
      <c r="E1" s="87"/>
      <c r="F1" s="87"/>
      <c r="G1" s="87"/>
      <c r="H1" s="87"/>
      <c r="I1" s="87"/>
    </row>
    <row r="2" spans="1:9">
      <c r="A2" s="88" t="s">
        <v>132</v>
      </c>
      <c r="B2" s="88"/>
      <c r="C2" s="88"/>
      <c r="D2" s="88"/>
      <c r="E2" s="88"/>
      <c r="F2" s="88"/>
      <c r="G2" s="88"/>
      <c r="H2" s="88"/>
      <c r="I2" s="88"/>
    </row>
    <row r="3" spans="1:9">
      <c r="B3" s="107" t="s">
        <v>81</v>
      </c>
      <c r="C3" s="107"/>
      <c r="D3" s="107"/>
      <c r="E3" s="26"/>
      <c r="F3" s="30"/>
      <c r="G3" s="26"/>
      <c r="H3" s="26"/>
    </row>
    <row r="4" spans="1:9" ht="17.25" thickBot="1">
      <c r="B4" s="26"/>
      <c r="C4" s="26"/>
      <c r="D4" s="26"/>
      <c r="E4" s="26"/>
      <c r="F4" s="30"/>
      <c r="G4" s="26"/>
      <c r="H4" s="26"/>
    </row>
    <row r="5" spans="1:9" ht="18.75">
      <c r="B5" s="108" t="s">
        <v>82</v>
      </c>
      <c r="C5" s="109"/>
      <c r="D5" s="109" t="s">
        <v>83</v>
      </c>
      <c r="E5" s="109"/>
      <c r="F5" s="109" t="s">
        <v>84</v>
      </c>
      <c r="G5" s="109"/>
      <c r="H5" s="110"/>
    </row>
    <row r="6" spans="1:9" ht="19.5" thickBot="1">
      <c r="B6" s="102" t="s">
        <v>85</v>
      </c>
      <c r="C6" s="103"/>
      <c r="D6" s="104" t="s">
        <v>86</v>
      </c>
      <c r="E6" s="103"/>
      <c r="F6" s="104" t="s">
        <v>87</v>
      </c>
      <c r="G6" s="105"/>
      <c r="H6" s="106"/>
    </row>
  </sheetData>
  <sheetProtection algorithmName="SHA-512" hashValue="ftjYsPlMgs7CSCYARCzDe71UqEpGRKMxR39tgT+8kHAeMo0zuU5LUO5DYX77/461c6cYrOsE7TlD1qjh/llqMA==" saltValue="69LRWBNEMFdmmtVMcjsCQA==" spinCount="100000" sheet="1" objects="1" scenarios="1"/>
  <mergeCells count="9">
    <mergeCell ref="B6:C6"/>
    <mergeCell ref="D6:E6"/>
    <mergeCell ref="F6:H6"/>
    <mergeCell ref="A1:I1"/>
    <mergeCell ref="A2:I2"/>
    <mergeCell ref="B3:D3"/>
    <mergeCell ref="B5:C5"/>
    <mergeCell ref="D5:E5"/>
    <mergeCell ref="F5:H5"/>
  </mergeCells>
  <phoneticPr fontId="3" type="noConversion"/>
  <pageMargins left="0.7" right="0.7" top="0.75" bottom="0.75" header="0.3" footer="0.3"/>
  <pageSetup paperSize="9" scale="8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workbookViewId="0">
      <selection activeCell="E23" sqref="E23"/>
    </sheetView>
  </sheetViews>
  <sheetFormatPr defaultRowHeight="16.5"/>
  <cols>
    <col min="1" max="1" width="3.375" bestFit="1" customWidth="1"/>
    <col min="2" max="2" width="11.875" customWidth="1"/>
    <col min="3" max="3" width="17.25" customWidth="1"/>
    <col min="4" max="4" width="15.375" customWidth="1"/>
    <col min="5" max="5" width="9.125" bestFit="1" customWidth="1"/>
    <col min="6" max="6" width="3.625" bestFit="1" customWidth="1"/>
    <col min="7" max="7" width="11.125" customWidth="1"/>
    <col min="8" max="8" width="17.375" customWidth="1"/>
    <col min="9" max="9" width="14.375" bestFit="1" customWidth="1"/>
    <col min="10" max="10" width="15.25" customWidth="1"/>
    <col min="11" max="11" width="9.125" bestFit="1" customWidth="1"/>
  </cols>
  <sheetData>
    <row r="1" spans="1:11" ht="20.25">
      <c r="A1" s="111" t="s">
        <v>194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17.25" thickBot="1">
      <c r="A2" s="32"/>
      <c r="B2" s="32"/>
      <c r="C2" s="32"/>
      <c r="D2" s="32"/>
      <c r="E2" s="32"/>
      <c r="F2" s="32"/>
      <c r="G2" s="33"/>
      <c r="H2" s="33"/>
      <c r="I2" s="33"/>
      <c r="J2" s="32"/>
      <c r="K2" s="32"/>
    </row>
    <row r="3" spans="1:11" ht="17.25" thickBot="1">
      <c r="A3" s="34" t="s">
        <v>88</v>
      </c>
      <c r="B3" s="35" t="s">
        <v>91</v>
      </c>
      <c r="C3" s="35" t="s">
        <v>92</v>
      </c>
      <c r="D3" s="35" t="s">
        <v>93</v>
      </c>
      <c r="E3" s="36" t="s">
        <v>94</v>
      </c>
      <c r="F3" s="34" t="s">
        <v>89</v>
      </c>
      <c r="G3" s="35" t="s">
        <v>95</v>
      </c>
      <c r="H3" s="35" t="s">
        <v>96</v>
      </c>
      <c r="I3" s="35" t="s">
        <v>97</v>
      </c>
      <c r="J3" s="35" t="s">
        <v>98</v>
      </c>
      <c r="K3" s="37" t="s">
        <v>99</v>
      </c>
    </row>
    <row r="4" spans="1:11" ht="24.75" thickTop="1">
      <c r="A4" s="74">
        <v>1</v>
      </c>
      <c r="B4" s="75">
        <v>20190101</v>
      </c>
      <c r="C4" s="75" t="s">
        <v>100</v>
      </c>
      <c r="D4" s="38" t="s">
        <v>101</v>
      </c>
      <c r="E4" s="39">
        <v>5159615</v>
      </c>
      <c r="F4" s="40">
        <v>1</v>
      </c>
      <c r="G4" s="75" t="s">
        <v>195</v>
      </c>
      <c r="H4" s="75" t="s">
        <v>102</v>
      </c>
      <c r="I4" s="75" t="s">
        <v>103</v>
      </c>
      <c r="J4" s="38" t="s">
        <v>104</v>
      </c>
      <c r="K4" s="41">
        <v>1200000</v>
      </c>
    </row>
    <row r="5" spans="1:11" ht="24">
      <c r="A5" s="74">
        <v>2</v>
      </c>
      <c r="B5" s="75">
        <v>20190104</v>
      </c>
      <c r="C5" s="76" t="s">
        <v>196</v>
      </c>
      <c r="D5" s="38" t="s">
        <v>101</v>
      </c>
      <c r="E5" s="39">
        <v>2088900</v>
      </c>
      <c r="F5" s="43">
        <v>2</v>
      </c>
      <c r="G5" s="75" t="s">
        <v>197</v>
      </c>
      <c r="H5" s="75" t="s">
        <v>102</v>
      </c>
      <c r="I5" s="77" t="s">
        <v>107</v>
      </c>
      <c r="J5" s="44" t="s">
        <v>108</v>
      </c>
      <c r="K5" s="45">
        <v>680000</v>
      </c>
    </row>
    <row r="6" spans="1:11">
      <c r="A6" s="74">
        <v>3</v>
      </c>
      <c r="B6" s="77" t="s">
        <v>198</v>
      </c>
      <c r="C6" s="77" t="s">
        <v>105</v>
      </c>
      <c r="D6" s="77" t="s">
        <v>106</v>
      </c>
      <c r="E6" s="42">
        <v>1200000</v>
      </c>
      <c r="F6" s="40">
        <v>3</v>
      </c>
      <c r="G6" s="75">
        <v>2019.03</v>
      </c>
      <c r="H6" s="76" t="s">
        <v>199</v>
      </c>
      <c r="I6" s="75" t="s">
        <v>200</v>
      </c>
      <c r="J6" s="78" t="s">
        <v>201</v>
      </c>
      <c r="K6" s="41">
        <v>387800</v>
      </c>
    </row>
    <row r="7" spans="1:11" ht="24">
      <c r="A7" s="74">
        <v>4</v>
      </c>
      <c r="B7" s="77" t="s">
        <v>202</v>
      </c>
      <c r="C7" s="77" t="s">
        <v>109</v>
      </c>
      <c r="D7" s="77" t="s">
        <v>106</v>
      </c>
      <c r="E7" s="42">
        <v>680000</v>
      </c>
      <c r="F7" s="43">
        <v>4</v>
      </c>
      <c r="G7" s="75">
        <v>2019.11</v>
      </c>
      <c r="H7" s="76" t="s">
        <v>199</v>
      </c>
      <c r="I7" s="79" t="s">
        <v>203</v>
      </c>
      <c r="J7" s="80" t="s">
        <v>201</v>
      </c>
      <c r="K7" s="45">
        <v>275000</v>
      </c>
    </row>
    <row r="8" spans="1:11" ht="23.25">
      <c r="A8" s="74">
        <v>5</v>
      </c>
      <c r="B8" s="77">
        <v>2019.11</v>
      </c>
      <c r="C8" s="79" t="s">
        <v>204</v>
      </c>
      <c r="D8" s="79" t="s">
        <v>201</v>
      </c>
      <c r="E8" s="42">
        <v>2000000</v>
      </c>
      <c r="F8" s="40">
        <v>5</v>
      </c>
      <c r="G8" s="46">
        <v>2019.12</v>
      </c>
      <c r="H8" s="76" t="s">
        <v>199</v>
      </c>
      <c r="I8" s="77" t="s">
        <v>205</v>
      </c>
      <c r="J8" s="80" t="s">
        <v>201</v>
      </c>
      <c r="K8" s="45">
        <v>1488340</v>
      </c>
    </row>
    <row r="9" spans="1:11" ht="17.25" thickBot="1">
      <c r="A9" s="74">
        <v>6</v>
      </c>
      <c r="B9" s="77">
        <v>2019.12</v>
      </c>
      <c r="C9" s="81" t="s">
        <v>110</v>
      </c>
      <c r="D9" s="81" t="s">
        <v>101</v>
      </c>
      <c r="E9" s="47">
        <v>7179</v>
      </c>
      <c r="F9" s="82"/>
      <c r="G9" s="83"/>
      <c r="H9" s="83"/>
      <c r="I9" s="83"/>
      <c r="J9" s="84"/>
      <c r="K9" s="85"/>
    </row>
    <row r="10" spans="1:11" ht="17.25" thickBot="1">
      <c r="A10" s="112" t="s">
        <v>111</v>
      </c>
      <c r="B10" s="113"/>
      <c r="C10" s="113"/>
      <c r="D10" s="114"/>
      <c r="E10" s="48">
        <f>SUM(E4:E9)</f>
        <v>11135694</v>
      </c>
      <c r="F10" s="115" t="s">
        <v>112</v>
      </c>
      <c r="G10" s="116"/>
      <c r="H10" s="116"/>
      <c r="I10" s="116"/>
      <c r="J10" s="117"/>
      <c r="K10" s="86">
        <f>SUM(K4:K9)</f>
        <v>4031140</v>
      </c>
    </row>
    <row r="11" spans="1:11" ht="17.25" customHeight="1" thickBot="1">
      <c r="A11" s="118" t="s">
        <v>113</v>
      </c>
      <c r="B11" s="119"/>
      <c r="C11" s="119"/>
      <c r="D11" s="119"/>
      <c r="E11" s="119"/>
      <c r="F11" s="119"/>
      <c r="G11" s="119"/>
      <c r="H11" s="119"/>
      <c r="I11" s="119"/>
      <c r="J11" s="120"/>
      <c r="K11" s="49">
        <f>E10-K10</f>
        <v>7104554</v>
      </c>
    </row>
  </sheetData>
  <sheetProtection algorithmName="SHA-512" hashValue="e4NYqJroe4uHgZ4zUdvcQVjPOVR4Dgo0llKlXtE0JB2Sa69mMTrnvihKozxslmqTxzc69L5FJFsn2kI8vskiqA==" saltValue="tKvM/l+EmFZUhL/4L/fVHA==" spinCount="100000" sheet="1" objects="1" scenarios="1"/>
  <mergeCells count="4">
    <mergeCell ref="A1:K1"/>
    <mergeCell ref="A10:D10"/>
    <mergeCell ref="F10:J10"/>
    <mergeCell ref="A11:J11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1.후원금수입</vt:lpstr>
      <vt:lpstr>2.물품수입</vt:lpstr>
      <vt:lpstr>3.후원금사용</vt:lpstr>
      <vt:lpstr>4.물품사용</vt:lpstr>
      <vt:lpstr>5.후원금전용계좌</vt:lpstr>
      <vt:lpstr>19년 후원금</vt:lpstr>
      <vt:lpstr>'1.후원금수입'!Print_Area</vt:lpstr>
      <vt:lpstr>'2.물품수입'!Print_Area</vt:lpstr>
      <vt:lpstr>'3.후원금사용'!Print_Area</vt:lpstr>
      <vt:lpstr>'4.물품사용'!Print_Area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2020-03-26T01:16:20Z</cp:lastPrinted>
  <dcterms:created xsi:type="dcterms:W3CDTF">2019-03-21T06:21:23Z</dcterms:created>
  <dcterms:modified xsi:type="dcterms:W3CDTF">2020-04-01T04:17:29Z</dcterms:modified>
  <cp:contentStatus/>
</cp:coreProperties>
</file>