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예산서.결산서\"/>
    </mc:Choice>
  </mc:AlternateContent>
  <bookViews>
    <workbookView xWindow="120" yWindow="105" windowWidth="19320" windowHeight="10305"/>
  </bookViews>
  <sheets>
    <sheet name="Sheet1" sheetId="1" r:id="rId1"/>
  </sheets>
  <definedNames>
    <definedName name="_xlnm.Print_Titles" localSheetId="0">Sheet1!$3:$5</definedName>
  </definedNames>
  <calcPr calcId="162913"/>
</workbook>
</file>

<file path=xl/calcChain.xml><?xml version="1.0" encoding="utf-8"?>
<calcChain xmlns="http://schemas.openxmlformats.org/spreadsheetml/2006/main">
  <c r="E7" i="1" l="1"/>
  <c r="E8" i="1"/>
  <c r="E9" i="1"/>
  <c r="D9" i="1" s="1"/>
  <c r="E10" i="1"/>
  <c r="D10" i="1" s="1"/>
  <c r="E11" i="1"/>
  <c r="D11" i="1" s="1"/>
  <c r="E12" i="1"/>
  <c r="D12" i="1" s="1"/>
  <c r="E13" i="1"/>
  <c r="E14" i="1"/>
  <c r="D14" i="1" s="1"/>
  <c r="E15" i="1"/>
  <c r="D15" i="1" s="1"/>
  <c r="E17" i="1"/>
  <c r="D17" i="1" s="1"/>
  <c r="E18" i="1"/>
  <c r="D18" i="1" s="1"/>
  <c r="E19" i="1"/>
  <c r="D19" i="1" s="1"/>
  <c r="E20" i="1"/>
  <c r="D20" i="1" s="1"/>
  <c r="E21" i="1"/>
  <c r="D21" i="1" s="1"/>
  <c r="E22" i="1"/>
  <c r="D22" i="1" s="1"/>
  <c r="E23" i="1"/>
  <c r="E24" i="1"/>
  <c r="D24" i="1" s="1"/>
  <c r="E25" i="1"/>
  <c r="E26" i="1"/>
  <c r="D26" i="1" s="1"/>
  <c r="E27" i="1"/>
  <c r="D27" i="1" s="1"/>
  <c r="E28" i="1"/>
  <c r="D28" i="1" s="1"/>
  <c r="E29" i="1"/>
  <c r="D29" i="1" s="1"/>
  <c r="E30" i="1"/>
  <c r="D30" i="1" s="1"/>
  <c r="E31" i="1"/>
  <c r="D31" i="1" s="1"/>
  <c r="E32" i="1"/>
  <c r="D32" i="1" s="1"/>
  <c r="E33" i="1"/>
  <c r="D33" i="1" s="1"/>
  <c r="E34" i="1"/>
  <c r="D34" i="1" s="1"/>
  <c r="E6" i="1"/>
  <c r="G16" i="1"/>
  <c r="E16" i="1" s="1"/>
  <c r="D8" i="1" l="1"/>
  <c r="M25" i="1"/>
  <c r="L25" i="1"/>
  <c r="K25" i="1"/>
  <c r="J25" i="1"/>
  <c r="I25" i="1"/>
  <c r="I6" i="1" l="1"/>
  <c r="J6" i="1"/>
  <c r="K6" i="1"/>
  <c r="L6" i="1"/>
  <c r="M6" i="1"/>
  <c r="H6" i="1"/>
  <c r="D23" i="1"/>
  <c r="D25" i="1" l="1"/>
  <c r="D13" i="1"/>
  <c r="D16" i="1"/>
  <c r="D7" i="1" l="1"/>
  <c r="D6" i="1" s="1"/>
</calcChain>
</file>

<file path=xl/sharedStrings.xml><?xml version="1.0" encoding="utf-8"?>
<sst xmlns="http://schemas.openxmlformats.org/spreadsheetml/2006/main" count="49" uniqueCount="45">
  <si>
    <t>(단위 : 원)</t>
    <phoneticPr fontId="3" type="noConversion"/>
  </si>
  <si>
    <t>세출합계</t>
    <phoneticPr fontId="3" type="noConversion"/>
  </si>
  <si>
    <t>인건비</t>
    <phoneticPr fontId="3" type="noConversion"/>
  </si>
  <si>
    <t>업무추진비</t>
    <phoneticPr fontId="3" type="noConversion"/>
  </si>
  <si>
    <t>기관운영비</t>
    <phoneticPr fontId="3" type="noConversion"/>
  </si>
  <si>
    <t>회의비</t>
    <phoneticPr fontId="3" type="noConversion"/>
  </si>
  <si>
    <t>운영비</t>
    <phoneticPr fontId="3" type="noConversion"/>
  </si>
  <si>
    <t>여비</t>
    <phoneticPr fontId="3" type="noConversion"/>
  </si>
  <si>
    <t>수용비 및 수수료</t>
    <phoneticPr fontId="3" type="noConversion"/>
  </si>
  <si>
    <t>제세공과금</t>
    <phoneticPr fontId="3" type="noConversion"/>
  </si>
  <si>
    <t>사업비</t>
    <phoneticPr fontId="3" type="noConversion"/>
  </si>
  <si>
    <t>자산취득비</t>
    <phoneticPr fontId="3" type="noConversion"/>
  </si>
  <si>
    <t>관</t>
    <phoneticPr fontId="3" type="noConversion"/>
  </si>
  <si>
    <t>항</t>
    <phoneticPr fontId="3" type="noConversion"/>
  </si>
  <si>
    <t>목</t>
    <phoneticPr fontId="3" type="noConversion"/>
  </si>
  <si>
    <t>과              목</t>
    <phoneticPr fontId="3" type="noConversion"/>
  </si>
  <si>
    <t>예                                         산                                              액</t>
    <phoneticPr fontId="3" type="noConversion"/>
  </si>
  <si>
    <t>한국어학습지지원</t>
    <phoneticPr fontId="3" type="noConversion"/>
  </si>
  <si>
    <t>한국어교육</t>
    <phoneticPr fontId="3" type="noConversion"/>
  </si>
  <si>
    <t>방문교육</t>
    <phoneticPr fontId="3" type="noConversion"/>
  </si>
  <si>
    <t>모국방문지원</t>
    <phoneticPr fontId="3" type="noConversion"/>
  </si>
  <si>
    <t>모두랑하모니합창단</t>
    <phoneticPr fontId="3" type="noConversion"/>
  </si>
  <si>
    <t>제수당</t>
    <phoneticPr fontId="3" type="noConversion"/>
  </si>
  <si>
    <t>퇴직금 및 퇴직적립금</t>
    <phoneticPr fontId="3" type="noConversion"/>
  </si>
  <si>
    <t>사회보험부담비용</t>
    <phoneticPr fontId="3" type="noConversion"/>
  </si>
  <si>
    <t>공공요금</t>
    <phoneticPr fontId="3" type="noConversion"/>
  </si>
  <si>
    <t>차량비</t>
    <phoneticPr fontId="3" type="noConversion"/>
  </si>
  <si>
    <t>기타운영비</t>
    <phoneticPr fontId="3" type="noConversion"/>
  </si>
  <si>
    <t>가족관계</t>
    <phoneticPr fontId="3" type="noConversion"/>
  </si>
  <si>
    <t>가족돌봄</t>
    <phoneticPr fontId="3" type="noConversion"/>
  </si>
  <si>
    <t>가족생활</t>
    <phoneticPr fontId="3" type="noConversion"/>
  </si>
  <si>
    <t>지역공동체</t>
    <phoneticPr fontId="3" type="noConversion"/>
  </si>
  <si>
    <t xml:space="preserve">급여 </t>
    <phoneticPr fontId="3" type="noConversion"/>
  </si>
  <si>
    <t>운영비</t>
    <phoneticPr fontId="3" type="noConversion"/>
  </si>
  <si>
    <t>종사자
사회복지수당</t>
    <phoneticPr fontId="3" type="noConversion"/>
  </si>
  <si>
    <t>한국어
학습지지원</t>
    <phoneticPr fontId="3" type="noConversion"/>
  </si>
  <si>
    <t>시설비</t>
    <phoneticPr fontId="3" type="noConversion"/>
  </si>
  <si>
    <t xml:space="preserve"> </t>
    <phoneticPr fontId="3" type="noConversion"/>
  </si>
  <si>
    <t>센터운영비</t>
    <phoneticPr fontId="3" type="noConversion"/>
  </si>
  <si>
    <t>보조금</t>
    <phoneticPr fontId="3" type="noConversion"/>
  </si>
  <si>
    <t>자부담</t>
    <phoneticPr fontId="3" type="noConversion"/>
  </si>
  <si>
    <t>기타운영비</t>
    <phoneticPr fontId="3" type="noConversion"/>
  </si>
  <si>
    <t>2019년 고성군건강가정·다문화가족지원센터 세출 예산서</t>
    <phoneticPr fontId="3" type="noConversion"/>
  </si>
  <si>
    <t>총계</t>
    <phoneticPr fontId="3" type="noConversion"/>
  </si>
  <si>
    <t>소계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</si>
</sst>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_ * #,##0_ ;_ * \-#,##0_ ;_ * &quot;-&quot;_ ;_ @_ 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/>
  </cellStyleXfs>
  <cellXfs count="90">
    <xf numFmtId="0" fontId="0" fillId="0" borderId="0" xfId="0">
      <alignment vertical="center"/>
    </xf>
    <xf numFmtId="41" fontId="0" fillId="0" borderId="0" xfId="1" applyFont="1">
      <alignment vertical="center"/>
    </xf>
    <xf numFmtId="41" fontId="5" fillId="0" borderId="10" xfId="1" applyFont="1" applyBorder="1">
      <alignment vertical="center"/>
    </xf>
    <xf numFmtId="41" fontId="5" fillId="0" borderId="17" xfId="1" applyFont="1" applyBorder="1">
      <alignment vertical="center"/>
    </xf>
    <xf numFmtId="41" fontId="5" fillId="0" borderId="20" xfId="1" applyFont="1" applyBorder="1">
      <alignment vertical="center"/>
    </xf>
    <xf numFmtId="41" fontId="7" fillId="0" borderId="6" xfId="1" applyFont="1" applyBorder="1">
      <alignment vertical="center"/>
    </xf>
    <xf numFmtId="41" fontId="5" fillId="0" borderId="3" xfId="1" applyFont="1" applyBorder="1" applyAlignment="1">
      <alignment horizontal="center" vertical="center"/>
    </xf>
    <xf numFmtId="41" fontId="8" fillId="0" borderId="0" xfId="1" applyFont="1" applyAlignment="1">
      <alignment vertical="center"/>
    </xf>
    <xf numFmtId="41" fontId="5" fillId="0" borderId="2" xfId="1" applyFont="1" applyBorder="1" applyAlignment="1">
      <alignment horizontal="center" vertical="center"/>
    </xf>
    <xf numFmtId="41" fontId="5" fillId="0" borderId="4" xfId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7" fillId="0" borderId="0" xfId="1" applyFont="1">
      <alignment vertical="center"/>
    </xf>
    <xf numFmtId="41" fontId="7" fillId="0" borderId="10" xfId="1" applyFont="1" applyBorder="1">
      <alignment vertical="center"/>
    </xf>
    <xf numFmtId="41" fontId="7" fillId="0" borderId="17" xfId="1" applyFont="1" applyBorder="1">
      <alignment vertical="center"/>
    </xf>
    <xf numFmtId="41" fontId="5" fillId="0" borderId="11" xfId="1" applyFont="1" applyBorder="1">
      <alignment vertical="center"/>
    </xf>
    <xf numFmtId="41" fontId="5" fillId="0" borderId="0" xfId="1" applyFont="1">
      <alignment vertical="center"/>
    </xf>
    <xf numFmtId="41" fontId="5" fillId="0" borderId="13" xfId="1" applyFont="1" applyBorder="1">
      <alignment vertical="center"/>
    </xf>
    <xf numFmtId="41" fontId="5" fillId="0" borderId="14" xfId="1" applyFont="1" applyBorder="1">
      <alignment vertical="center"/>
    </xf>
    <xf numFmtId="41" fontId="5" fillId="0" borderId="12" xfId="1" applyFont="1" applyBorder="1">
      <alignment vertical="center"/>
    </xf>
    <xf numFmtId="41" fontId="5" fillId="0" borderId="16" xfId="1" applyFont="1" applyBorder="1">
      <alignment vertical="center"/>
    </xf>
    <xf numFmtId="41" fontId="5" fillId="0" borderId="6" xfId="1" applyFont="1" applyBorder="1">
      <alignment vertical="center"/>
    </xf>
    <xf numFmtId="41" fontId="5" fillId="0" borderId="5" xfId="1" applyFont="1" applyBorder="1">
      <alignment vertical="center"/>
    </xf>
    <xf numFmtId="41" fontId="5" fillId="0" borderId="18" xfId="1" applyFont="1" applyBorder="1">
      <alignment vertical="center"/>
    </xf>
    <xf numFmtId="41" fontId="5" fillId="0" borderId="19" xfId="1" applyFont="1" applyBorder="1">
      <alignment vertical="center"/>
    </xf>
    <xf numFmtId="41" fontId="5" fillId="0" borderId="9" xfId="1" applyFont="1" applyBorder="1">
      <alignment vertical="center"/>
    </xf>
    <xf numFmtId="41" fontId="5" fillId="0" borderId="35" xfId="1" applyFont="1" applyBorder="1">
      <alignment vertical="center"/>
    </xf>
    <xf numFmtId="41" fontId="5" fillId="0" borderId="34" xfId="1" applyFont="1" applyBorder="1">
      <alignment vertical="center"/>
    </xf>
    <xf numFmtId="41" fontId="5" fillId="0" borderId="15" xfId="1" applyFont="1" applyBorder="1">
      <alignment vertical="center"/>
    </xf>
    <xf numFmtId="41" fontId="0" fillId="0" borderId="17" xfId="1" applyFont="1" applyBorder="1">
      <alignment vertical="center"/>
    </xf>
    <xf numFmtId="41" fontId="5" fillId="0" borderId="39" xfId="1" applyFont="1" applyBorder="1">
      <alignment vertical="center"/>
    </xf>
    <xf numFmtId="41" fontId="7" fillId="0" borderId="38" xfId="1" applyFont="1" applyBorder="1">
      <alignment vertical="center"/>
    </xf>
    <xf numFmtId="41" fontId="0" fillId="0" borderId="34" xfId="1" applyFont="1" applyBorder="1">
      <alignment vertical="center"/>
    </xf>
    <xf numFmtId="41" fontId="0" fillId="0" borderId="20" xfId="1" applyFont="1" applyBorder="1">
      <alignment vertical="center"/>
    </xf>
    <xf numFmtId="41" fontId="0" fillId="0" borderId="33" xfId="1" applyFont="1" applyBorder="1">
      <alignment vertical="center"/>
    </xf>
    <xf numFmtId="41" fontId="0" fillId="0" borderId="21" xfId="1" applyFont="1" applyBorder="1">
      <alignment vertical="center"/>
    </xf>
    <xf numFmtId="41" fontId="0" fillId="0" borderId="22" xfId="1" applyFont="1" applyBorder="1">
      <alignment vertical="center"/>
    </xf>
    <xf numFmtId="41" fontId="0" fillId="0" borderId="39" xfId="1" applyFont="1" applyBorder="1">
      <alignment vertical="center"/>
    </xf>
    <xf numFmtId="41" fontId="0" fillId="0" borderId="24" xfId="1" applyFont="1" applyBorder="1">
      <alignment vertical="center"/>
    </xf>
    <xf numFmtId="41" fontId="7" fillId="0" borderId="40" xfId="1" applyFont="1" applyBorder="1">
      <alignment vertical="center"/>
    </xf>
    <xf numFmtId="41" fontId="7" fillId="0" borderId="39" xfId="1" applyFont="1" applyBorder="1">
      <alignment vertical="center"/>
    </xf>
    <xf numFmtId="41" fontId="7" fillId="0" borderId="41" xfId="1" applyFont="1" applyBorder="1">
      <alignment vertical="center"/>
    </xf>
    <xf numFmtId="41" fontId="7" fillId="0" borderId="42" xfId="1" applyFont="1" applyBorder="1">
      <alignment vertical="center"/>
    </xf>
    <xf numFmtId="41" fontId="8" fillId="0" borderId="2" xfId="1" applyFont="1" applyBorder="1" applyAlignment="1">
      <alignment horizontal="center" vertical="center"/>
    </xf>
    <xf numFmtId="41" fontId="8" fillId="0" borderId="4" xfId="1" applyFont="1" applyBorder="1" applyAlignment="1">
      <alignment horizontal="center" vertical="center" wrapText="1"/>
    </xf>
    <xf numFmtId="41" fontId="8" fillId="0" borderId="43" xfId="1" applyFont="1" applyBorder="1" applyAlignment="1">
      <alignment horizontal="center" vertical="center" wrapText="1"/>
    </xf>
    <xf numFmtId="41" fontId="8" fillId="0" borderId="3" xfId="1" applyFont="1" applyBorder="1" applyAlignment="1">
      <alignment horizontal="center" vertical="center" wrapText="1"/>
    </xf>
    <xf numFmtId="41" fontId="0" fillId="0" borderId="1" xfId="1" applyFont="1" applyBorder="1">
      <alignment vertical="center"/>
    </xf>
    <xf numFmtId="41" fontId="5" fillId="0" borderId="44" xfId="1" applyFont="1" applyBorder="1">
      <alignment vertical="center"/>
    </xf>
    <xf numFmtId="41" fontId="5" fillId="0" borderId="36" xfId="1" applyFont="1" applyBorder="1">
      <alignment vertical="center"/>
    </xf>
    <xf numFmtId="41" fontId="5" fillId="0" borderId="45" xfId="1" applyFont="1" applyBorder="1">
      <alignment vertical="center"/>
    </xf>
    <xf numFmtId="41" fontId="5" fillId="0" borderId="46" xfId="1" applyFont="1" applyBorder="1">
      <alignment vertical="center"/>
    </xf>
    <xf numFmtId="41" fontId="5" fillId="0" borderId="47" xfId="1" applyFont="1" applyBorder="1">
      <alignment vertical="center"/>
    </xf>
    <xf numFmtId="41" fontId="4" fillId="0" borderId="1" xfId="1" applyFont="1" applyBorder="1" applyAlignment="1">
      <alignment horizontal="right"/>
    </xf>
    <xf numFmtId="41" fontId="2" fillId="0" borderId="0" xfId="1" applyFont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7" fillId="0" borderId="7" xfId="1" applyFont="1" applyBorder="1" applyAlignment="1">
      <alignment horizontal="center" vertical="center"/>
    </xf>
    <xf numFmtId="41" fontId="7" fillId="0" borderId="23" xfId="1" applyFont="1" applyBorder="1" applyAlignment="1">
      <alignment horizontal="left" vertical="center"/>
    </xf>
    <xf numFmtId="41" fontId="7" fillId="0" borderId="17" xfId="1" applyFont="1" applyBorder="1" applyAlignment="1">
      <alignment horizontal="left" vertical="center"/>
    </xf>
    <xf numFmtId="41" fontId="7" fillId="0" borderId="20" xfId="1" applyFont="1" applyBorder="1" applyAlignment="1">
      <alignment horizontal="left" vertical="center"/>
    </xf>
    <xf numFmtId="41" fontId="5" fillId="0" borderId="12" xfId="1" applyFont="1" applyBorder="1" applyAlignment="1">
      <alignment horizontal="left" vertical="center"/>
    </xf>
    <xf numFmtId="41" fontId="5" fillId="0" borderId="9" xfId="1" applyFont="1" applyBorder="1" applyAlignment="1">
      <alignment horizontal="left" vertical="center"/>
    </xf>
    <xf numFmtId="41" fontId="0" fillId="0" borderId="31" xfId="1" applyFont="1" applyBorder="1" applyAlignment="1">
      <alignment horizontal="center" vertical="center"/>
    </xf>
    <xf numFmtId="41" fontId="0" fillId="0" borderId="28" xfId="1" applyFont="1" applyBorder="1" applyAlignment="1">
      <alignment horizontal="center" vertical="center"/>
    </xf>
    <xf numFmtId="41" fontId="0" fillId="0" borderId="29" xfId="1" applyFont="1" applyBorder="1" applyAlignment="1">
      <alignment horizontal="center" vertical="center"/>
    </xf>
    <xf numFmtId="41" fontId="0" fillId="0" borderId="33" xfId="1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30" xfId="1" applyFont="1" applyBorder="1" applyAlignment="1">
      <alignment horizontal="center" vertical="center"/>
    </xf>
    <xf numFmtId="41" fontId="8" fillId="0" borderId="25" xfId="1" applyFont="1" applyBorder="1" applyAlignment="1">
      <alignment horizontal="center" vertical="center"/>
    </xf>
    <xf numFmtId="41" fontId="8" fillId="0" borderId="26" xfId="1" applyFont="1" applyBorder="1" applyAlignment="1">
      <alignment horizontal="center" vertical="center"/>
    </xf>
    <xf numFmtId="41" fontId="8" fillId="0" borderId="32" xfId="1" applyFont="1" applyBorder="1" applyAlignment="1">
      <alignment horizontal="center" vertical="center"/>
    </xf>
    <xf numFmtId="41" fontId="8" fillId="0" borderId="48" xfId="1" applyFont="1" applyBorder="1" applyAlignment="1">
      <alignment horizontal="center" vertical="center"/>
    </xf>
    <xf numFmtId="41" fontId="8" fillId="0" borderId="27" xfId="1" applyFont="1" applyBorder="1" applyAlignment="1">
      <alignment horizontal="center" vertical="center"/>
    </xf>
    <xf numFmtId="41" fontId="7" fillId="0" borderId="8" xfId="1" applyFont="1" applyBorder="1" applyAlignment="1">
      <alignment horizontal="left" vertical="center"/>
    </xf>
    <xf numFmtId="41" fontId="7" fillId="0" borderId="9" xfId="1" applyFont="1" applyBorder="1" applyAlignment="1">
      <alignment horizontal="left" vertical="center"/>
    </xf>
    <xf numFmtId="41" fontId="7" fillId="0" borderId="15" xfId="1" applyFont="1" applyBorder="1" applyAlignment="1">
      <alignment horizontal="left" vertical="center"/>
    </xf>
    <xf numFmtId="41" fontId="8" fillId="0" borderId="17" xfId="1" applyFont="1" applyBorder="1" applyAlignment="1">
      <alignment horizontal="left" vertical="center" wrapText="1"/>
    </xf>
    <xf numFmtId="41" fontId="8" fillId="0" borderId="20" xfId="1" applyFont="1" applyBorder="1" applyAlignment="1">
      <alignment horizontal="left" vertical="center" wrapText="1"/>
    </xf>
    <xf numFmtId="41" fontId="8" fillId="0" borderId="21" xfId="1" applyFont="1" applyBorder="1" applyAlignment="1">
      <alignment horizontal="left" vertical="center" wrapText="1"/>
    </xf>
    <xf numFmtId="41" fontId="8" fillId="0" borderId="22" xfId="1" applyFont="1" applyBorder="1" applyAlignment="1">
      <alignment horizontal="left" vertical="center" wrapText="1"/>
    </xf>
    <xf numFmtId="41" fontId="5" fillId="0" borderId="15" xfId="1" applyFont="1" applyBorder="1" applyAlignment="1">
      <alignment horizontal="left" vertical="center"/>
    </xf>
    <xf numFmtId="41" fontId="5" fillId="0" borderId="36" xfId="1" applyFont="1" applyBorder="1" applyAlignment="1">
      <alignment horizontal="left" vertical="center"/>
    </xf>
    <xf numFmtId="41" fontId="5" fillId="0" borderId="37" xfId="1" applyFont="1" applyBorder="1" applyAlignment="1">
      <alignment horizontal="left" vertical="center"/>
    </xf>
    <xf numFmtId="41" fontId="8" fillId="0" borderId="17" xfId="1" applyFont="1" applyBorder="1" applyAlignment="1">
      <alignment horizontal="left" vertical="center"/>
    </xf>
    <xf numFmtId="41" fontId="8" fillId="0" borderId="20" xfId="1" applyFont="1" applyBorder="1" applyAlignment="1">
      <alignment horizontal="left" vertical="center"/>
    </xf>
    <xf numFmtId="41" fontId="8" fillId="0" borderId="49" xfId="1" applyFont="1" applyBorder="1" applyAlignment="1">
      <alignment horizontal="center" vertical="center"/>
    </xf>
    <xf numFmtId="41" fontId="7" fillId="0" borderId="50" xfId="1" applyFont="1" applyBorder="1">
      <alignment vertical="center"/>
    </xf>
    <xf numFmtId="41" fontId="7" fillId="0" borderId="20" xfId="1" applyFont="1" applyBorder="1">
      <alignment vertical="center"/>
    </xf>
    <xf numFmtId="41" fontId="7" fillId="0" borderId="51" xfId="1" applyFont="1" applyBorder="1">
      <alignment vertical="center"/>
    </xf>
    <xf numFmtId="41" fontId="7" fillId="0" borderId="52" xfId="1" applyFont="1" applyBorder="1">
      <alignment vertical="center"/>
    </xf>
  </cellXfs>
  <cellStyles count="6">
    <cellStyle name="백분율 2" xfId="2"/>
    <cellStyle name="쉼표 [0]" xfId="1" builtinId="6"/>
    <cellStyle name="쉼표 [0] 2" xfId="3"/>
    <cellStyle name="콤마 [0]_센터실질예산-98" xfId="4"/>
    <cellStyle name="표준" xfId="0" builtinId="0"/>
    <cellStyle name="표준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workbookViewId="0">
      <pane xSplit="13" ySplit="5" topLeftCell="N24" activePane="bottomRight" state="frozen"/>
      <selection pane="topRight" activeCell="N1" sqref="N1"/>
      <selection pane="bottomLeft" activeCell="A6" sqref="A6"/>
      <selection pane="bottomRight" activeCell="M28" sqref="M28"/>
    </sheetView>
  </sheetViews>
  <sheetFormatPr defaultRowHeight="16.5" x14ac:dyDescent="0.3"/>
  <cols>
    <col min="1" max="1" width="6.5" style="1" customWidth="1"/>
    <col min="2" max="2" width="7.625" style="1" customWidth="1"/>
    <col min="3" max="3" width="27" style="1" customWidth="1"/>
    <col min="4" max="5" width="15.875" style="1" customWidth="1"/>
    <col min="6" max="11" width="14.375" style="1" customWidth="1"/>
    <col min="12" max="12" width="15.25" style="1" customWidth="1"/>
    <col min="13" max="13" width="14.375" style="1" customWidth="1"/>
    <col min="14" max="14" width="12.75" style="1" bestFit="1" customWidth="1"/>
    <col min="15" max="15" width="13.375" style="1" customWidth="1"/>
    <col min="16" max="16384" width="9" style="1"/>
  </cols>
  <sheetData>
    <row r="1" spans="1:14" ht="58.5" customHeight="1" x14ac:dyDescent="0.3">
      <c r="A1" s="53" t="s">
        <v>42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4" ht="21" customHeight="1" thickBot="1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4" s="7" customFormat="1" ht="23.25" customHeight="1" thickBot="1" x14ac:dyDescent="0.35">
      <c r="A3" s="62" t="s">
        <v>15</v>
      </c>
      <c r="B3" s="63"/>
      <c r="C3" s="64"/>
      <c r="D3" s="72" t="s">
        <v>16</v>
      </c>
      <c r="E3" s="68"/>
      <c r="F3" s="68"/>
      <c r="G3" s="68"/>
      <c r="H3" s="68"/>
      <c r="I3" s="68"/>
      <c r="J3" s="68"/>
      <c r="K3" s="68"/>
      <c r="L3" s="68"/>
      <c r="M3" s="69"/>
    </row>
    <row r="4" spans="1:14" s="7" customFormat="1" ht="23.25" customHeight="1" thickBot="1" x14ac:dyDescent="0.35">
      <c r="A4" s="65"/>
      <c r="B4" s="66"/>
      <c r="C4" s="67"/>
      <c r="D4" s="70" t="s">
        <v>43</v>
      </c>
      <c r="E4" s="72" t="s">
        <v>38</v>
      </c>
      <c r="F4" s="68"/>
      <c r="G4" s="69"/>
      <c r="H4" s="68" t="s">
        <v>41</v>
      </c>
      <c r="I4" s="68"/>
      <c r="J4" s="68"/>
      <c r="K4" s="68"/>
      <c r="L4" s="68"/>
      <c r="M4" s="69"/>
    </row>
    <row r="5" spans="1:14" s="10" customFormat="1" ht="40.5" customHeight="1" thickBot="1" x14ac:dyDescent="0.35">
      <c r="A5" s="8" t="s">
        <v>12</v>
      </c>
      <c r="B5" s="6" t="s">
        <v>13</v>
      </c>
      <c r="C5" s="9" t="s">
        <v>14</v>
      </c>
      <c r="D5" s="71"/>
      <c r="E5" s="85" t="s">
        <v>44</v>
      </c>
      <c r="F5" s="42" t="s">
        <v>39</v>
      </c>
      <c r="G5" s="43" t="s">
        <v>40</v>
      </c>
      <c r="H5" s="44" t="s">
        <v>34</v>
      </c>
      <c r="I5" s="45" t="s">
        <v>35</v>
      </c>
      <c r="J5" s="45" t="s">
        <v>18</v>
      </c>
      <c r="K5" s="45" t="s">
        <v>19</v>
      </c>
      <c r="L5" s="45" t="s">
        <v>20</v>
      </c>
      <c r="M5" s="43" t="s">
        <v>21</v>
      </c>
    </row>
    <row r="6" spans="1:14" s="11" customFormat="1" ht="30.75" customHeight="1" thickTop="1" x14ac:dyDescent="0.3">
      <c r="A6" s="54" t="s">
        <v>1</v>
      </c>
      <c r="B6" s="55"/>
      <c r="C6" s="56"/>
      <c r="D6" s="41">
        <f>D7+D23+D25</f>
        <v>467309000</v>
      </c>
      <c r="E6" s="41">
        <f>SUM(F6:G6)</f>
        <v>371854000</v>
      </c>
      <c r="F6" s="38">
        <v>369854000</v>
      </c>
      <c r="G6" s="86">
        <v>2000000</v>
      </c>
      <c r="H6" s="38">
        <f>H7</f>
        <v>13680000</v>
      </c>
      <c r="I6" s="5">
        <f t="shared" ref="I6:M6" si="0">I7+I23+I25</f>
        <v>7980000</v>
      </c>
      <c r="J6" s="5">
        <f t="shared" si="0"/>
        <v>17163000</v>
      </c>
      <c r="K6" s="5">
        <f t="shared" si="0"/>
        <v>36732000</v>
      </c>
      <c r="L6" s="5">
        <f t="shared" si="0"/>
        <v>9900000</v>
      </c>
      <c r="M6" s="40">
        <f t="shared" si="0"/>
        <v>10000000</v>
      </c>
    </row>
    <row r="7" spans="1:14" s="11" customFormat="1" ht="30.75" customHeight="1" x14ac:dyDescent="0.3">
      <c r="A7" s="57" t="s">
        <v>33</v>
      </c>
      <c r="B7" s="58"/>
      <c r="C7" s="59"/>
      <c r="D7" s="12">
        <f>D8+D13+D16</f>
        <v>283674000</v>
      </c>
      <c r="E7" s="41">
        <f>SUM(F7:G7)</f>
        <v>267994000</v>
      </c>
      <c r="F7" s="39">
        <v>267994000</v>
      </c>
      <c r="G7" s="87">
        <v>0</v>
      </c>
      <c r="H7" s="39">
        <v>13680000</v>
      </c>
      <c r="I7" s="39">
        <v>0</v>
      </c>
      <c r="J7" s="13">
        <v>0</v>
      </c>
      <c r="K7" s="13">
        <v>0</v>
      </c>
      <c r="L7" s="13">
        <v>0</v>
      </c>
      <c r="M7" s="4">
        <v>0</v>
      </c>
    </row>
    <row r="8" spans="1:14" s="15" customFormat="1" ht="30.75" customHeight="1" x14ac:dyDescent="0.3">
      <c r="A8" s="14"/>
      <c r="B8" s="60" t="s">
        <v>2</v>
      </c>
      <c r="C8" s="61"/>
      <c r="D8" s="12">
        <f>SUM(D9:D12)</f>
        <v>260326520</v>
      </c>
      <c r="E8" s="41">
        <f>SUM(F8:G8)</f>
        <v>246646520</v>
      </c>
      <c r="F8" s="39">
        <v>246646520</v>
      </c>
      <c r="G8" s="87">
        <v>0</v>
      </c>
      <c r="H8" s="39">
        <v>0</v>
      </c>
      <c r="I8" s="29">
        <v>0</v>
      </c>
      <c r="J8" s="3">
        <v>0</v>
      </c>
      <c r="K8" s="3">
        <v>0</v>
      </c>
      <c r="L8" s="3">
        <v>0</v>
      </c>
      <c r="M8" s="4">
        <v>0</v>
      </c>
      <c r="N8" s="11"/>
    </row>
    <row r="9" spans="1:14" s="15" customFormat="1" ht="30.75" customHeight="1" x14ac:dyDescent="0.3">
      <c r="A9" s="16"/>
      <c r="B9" s="17"/>
      <c r="C9" s="18" t="s">
        <v>32</v>
      </c>
      <c r="D9" s="2">
        <f>E9+H9+I9+J9+K9+L9+M9</f>
        <v>181929200</v>
      </c>
      <c r="E9" s="41">
        <f>SUM(F9:G9)</f>
        <v>181929200</v>
      </c>
      <c r="F9" s="29">
        <v>181929200</v>
      </c>
      <c r="G9" s="4">
        <v>0</v>
      </c>
      <c r="H9" s="29">
        <v>0</v>
      </c>
      <c r="I9" s="3">
        <v>0</v>
      </c>
      <c r="J9" s="3">
        <v>0</v>
      </c>
      <c r="K9" s="3">
        <v>0</v>
      </c>
      <c r="L9" s="3">
        <v>0</v>
      </c>
      <c r="M9" s="4">
        <v>0</v>
      </c>
      <c r="N9" s="11"/>
    </row>
    <row r="10" spans="1:14" s="15" customFormat="1" ht="30.75" customHeight="1" x14ac:dyDescent="0.3">
      <c r="A10" s="16"/>
      <c r="B10" s="19"/>
      <c r="C10" s="18" t="s">
        <v>22</v>
      </c>
      <c r="D10" s="2">
        <f>E10+H10+I10+J10+K10+L10+M10</f>
        <v>44134910</v>
      </c>
      <c r="E10" s="41">
        <f>SUM(F10:G10)</f>
        <v>30454910</v>
      </c>
      <c r="F10" s="29">
        <v>30454910</v>
      </c>
      <c r="G10" s="4">
        <v>0</v>
      </c>
      <c r="H10" s="29">
        <v>13680000</v>
      </c>
      <c r="I10" s="3">
        <v>0</v>
      </c>
      <c r="J10" s="3">
        <v>0</v>
      </c>
      <c r="K10" s="3">
        <v>0</v>
      </c>
      <c r="L10" s="3">
        <v>0</v>
      </c>
      <c r="M10" s="4">
        <v>0</v>
      </c>
      <c r="N10" s="11"/>
    </row>
    <row r="11" spans="1:14" s="15" customFormat="1" ht="30.75" customHeight="1" x14ac:dyDescent="0.3">
      <c r="A11" s="16"/>
      <c r="B11" s="19"/>
      <c r="C11" s="18" t="s">
        <v>23</v>
      </c>
      <c r="D11" s="2">
        <f>E11+H11+I11+J11+K11+L11+M11</f>
        <v>17698680</v>
      </c>
      <c r="E11" s="41">
        <f>SUM(F11:G11)</f>
        <v>17698680</v>
      </c>
      <c r="F11" s="29">
        <v>17698680</v>
      </c>
      <c r="G11" s="4">
        <v>0</v>
      </c>
      <c r="H11" s="29">
        <v>0</v>
      </c>
      <c r="I11" s="3">
        <v>0</v>
      </c>
      <c r="J11" s="3">
        <v>0</v>
      </c>
      <c r="K11" s="3">
        <v>0</v>
      </c>
      <c r="L11" s="3">
        <v>0</v>
      </c>
      <c r="M11" s="4">
        <v>0</v>
      </c>
      <c r="N11" s="11"/>
    </row>
    <row r="12" spans="1:14" s="15" customFormat="1" ht="30.75" customHeight="1" x14ac:dyDescent="0.3">
      <c r="A12" s="16"/>
      <c r="B12" s="19"/>
      <c r="C12" s="18" t="s">
        <v>24</v>
      </c>
      <c r="D12" s="2">
        <f>E12+H12+I12+J12+K12+L12+M12</f>
        <v>16563730</v>
      </c>
      <c r="E12" s="41">
        <f>SUM(F12:G12)</f>
        <v>16563730</v>
      </c>
      <c r="F12" s="29">
        <v>16563730</v>
      </c>
      <c r="G12" s="4">
        <v>0</v>
      </c>
      <c r="H12" s="29">
        <v>0</v>
      </c>
      <c r="I12" s="3">
        <v>0</v>
      </c>
      <c r="J12" s="3">
        <v>0</v>
      </c>
      <c r="K12" s="3">
        <v>0</v>
      </c>
      <c r="L12" s="3">
        <v>0</v>
      </c>
      <c r="M12" s="4">
        <v>0</v>
      </c>
      <c r="N12" s="11"/>
    </row>
    <row r="13" spans="1:14" s="15" customFormat="1" ht="30.75" customHeight="1" x14ac:dyDescent="0.3">
      <c r="A13" s="16"/>
      <c r="B13" s="60" t="s">
        <v>3</v>
      </c>
      <c r="C13" s="80"/>
      <c r="D13" s="12">
        <f>SUM(D14:D15)</f>
        <v>3820000</v>
      </c>
      <c r="E13" s="41">
        <f>SUM(F13:G13)</f>
        <v>3820000</v>
      </c>
      <c r="F13" s="39">
        <v>3820000</v>
      </c>
      <c r="G13" s="87">
        <v>0</v>
      </c>
      <c r="H13" s="29">
        <v>0</v>
      </c>
      <c r="I13" s="3">
        <v>0</v>
      </c>
      <c r="J13" s="3">
        <v>0</v>
      </c>
      <c r="K13" s="3">
        <v>0</v>
      </c>
      <c r="L13" s="3">
        <v>0</v>
      </c>
      <c r="M13" s="4">
        <v>0</v>
      </c>
      <c r="N13" s="11"/>
    </row>
    <row r="14" spans="1:14" s="15" customFormat="1" ht="30.75" customHeight="1" x14ac:dyDescent="0.3">
      <c r="A14" s="16"/>
      <c r="B14" s="17"/>
      <c r="C14" s="18" t="s">
        <v>4</v>
      </c>
      <c r="D14" s="2">
        <f>E14+H14+I14+J14+K14+L14+M14</f>
        <v>1200000</v>
      </c>
      <c r="E14" s="41">
        <f>SUM(F14:G14)</f>
        <v>1200000</v>
      </c>
      <c r="F14" s="29">
        <v>1200000</v>
      </c>
      <c r="G14" s="4">
        <v>0</v>
      </c>
      <c r="H14" s="29">
        <v>0</v>
      </c>
      <c r="I14" s="3">
        <v>0</v>
      </c>
      <c r="J14" s="3">
        <v>0</v>
      </c>
      <c r="K14" s="3">
        <v>0</v>
      </c>
      <c r="L14" s="3">
        <v>0</v>
      </c>
      <c r="M14" s="4">
        <v>0</v>
      </c>
      <c r="N14" s="11"/>
    </row>
    <row r="15" spans="1:14" s="15" customFormat="1" ht="30.75" customHeight="1" x14ac:dyDescent="0.3">
      <c r="A15" s="16"/>
      <c r="B15" s="20"/>
      <c r="C15" s="18" t="s">
        <v>5</v>
      </c>
      <c r="D15" s="2">
        <f>E15+H15+I15+J15+K15+L15+M15</f>
        <v>2620000</v>
      </c>
      <c r="E15" s="41">
        <f>SUM(F15:G15)</f>
        <v>2620000</v>
      </c>
      <c r="F15" s="29">
        <v>2620000</v>
      </c>
      <c r="G15" s="4">
        <v>0</v>
      </c>
      <c r="H15" s="29">
        <v>0</v>
      </c>
      <c r="I15" s="3">
        <v>0</v>
      </c>
      <c r="J15" s="3">
        <v>0</v>
      </c>
      <c r="K15" s="3">
        <v>0</v>
      </c>
      <c r="L15" s="3">
        <v>0</v>
      </c>
      <c r="M15" s="4">
        <v>0</v>
      </c>
      <c r="N15" s="11"/>
    </row>
    <row r="16" spans="1:14" s="15" customFormat="1" ht="30.75" customHeight="1" x14ac:dyDescent="0.3">
      <c r="A16" s="16"/>
      <c r="B16" s="60" t="s">
        <v>6</v>
      </c>
      <c r="C16" s="80"/>
      <c r="D16" s="12">
        <f>SUM(D17:D22)</f>
        <v>19527480</v>
      </c>
      <c r="E16" s="41">
        <f>SUM(F16:G16)</f>
        <v>19527480</v>
      </c>
      <c r="F16" s="39">
        <v>17527480</v>
      </c>
      <c r="G16" s="87">
        <f>SUM(G17:G22)</f>
        <v>2000000</v>
      </c>
      <c r="H16" s="29">
        <v>0</v>
      </c>
      <c r="I16" s="3">
        <v>0</v>
      </c>
      <c r="J16" s="3">
        <v>0</v>
      </c>
      <c r="K16" s="3">
        <v>0</v>
      </c>
      <c r="L16" s="3">
        <v>0</v>
      </c>
      <c r="M16" s="4">
        <v>0</v>
      </c>
      <c r="N16" s="11"/>
    </row>
    <row r="17" spans="1:14" s="15" customFormat="1" ht="30.75" customHeight="1" x14ac:dyDescent="0.3">
      <c r="A17" s="16"/>
      <c r="B17" s="17"/>
      <c r="C17" s="18" t="s">
        <v>7</v>
      </c>
      <c r="D17" s="2">
        <f>E17+H17+I17+J17+K17+L17+M17</f>
        <v>5222000</v>
      </c>
      <c r="E17" s="41">
        <f>SUM(F17:G17)</f>
        <v>5222000</v>
      </c>
      <c r="F17" s="29">
        <v>5222000</v>
      </c>
      <c r="G17" s="4"/>
      <c r="H17" s="29">
        <v>0</v>
      </c>
      <c r="I17" s="3">
        <v>0</v>
      </c>
      <c r="J17" s="3">
        <v>0</v>
      </c>
      <c r="K17" s="3">
        <v>0</v>
      </c>
      <c r="L17" s="3">
        <v>0</v>
      </c>
      <c r="M17" s="4">
        <v>0</v>
      </c>
      <c r="N17" s="11"/>
    </row>
    <row r="18" spans="1:14" s="15" customFormat="1" ht="30.75" customHeight="1" x14ac:dyDescent="0.3">
      <c r="A18" s="16"/>
      <c r="B18" s="19"/>
      <c r="C18" s="18" t="s">
        <v>8</v>
      </c>
      <c r="D18" s="2">
        <f>E18+H18+I18+J18+K18+L18+M18</f>
        <v>7155480</v>
      </c>
      <c r="E18" s="41">
        <f>SUM(F18:G18)</f>
        <v>7155480</v>
      </c>
      <c r="F18" s="29">
        <v>5915480</v>
      </c>
      <c r="G18" s="4">
        <v>1240000</v>
      </c>
      <c r="H18" s="29">
        <v>0</v>
      </c>
      <c r="I18" s="3">
        <v>0</v>
      </c>
      <c r="J18" s="3">
        <v>0</v>
      </c>
      <c r="K18" s="3">
        <v>0</v>
      </c>
      <c r="L18" s="3">
        <v>0</v>
      </c>
      <c r="M18" s="4">
        <v>0</v>
      </c>
      <c r="N18" s="11"/>
    </row>
    <row r="19" spans="1:14" s="15" customFormat="1" ht="30.75" customHeight="1" x14ac:dyDescent="0.3">
      <c r="A19" s="16"/>
      <c r="B19" s="19"/>
      <c r="C19" s="18" t="s">
        <v>25</v>
      </c>
      <c r="D19" s="2">
        <f>E19+H19+I19+J19+K19+L19+M19</f>
        <v>3000000</v>
      </c>
      <c r="E19" s="41">
        <f>SUM(F19:G19)</f>
        <v>3000000</v>
      </c>
      <c r="F19" s="29">
        <v>3000000</v>
      </c>
      <c r="G19" s="4">
        <v>0</v>
      </c>
      <c r="H19" s="29">
        <v>0</v>
      </c>
      <c r="I19" s="3">
        <v>0</v>
      </c>
      <c r="J19" s="3">
        <v>0</v>
      </c>
      <c r="K19" s="3">
        <v>0</v>
      </c>
      <c r="L19" s="3">
        <v>0</v>
      </c>
      <c r="M19" s="4">
        <v>0</v>
      </c>
      <c r="N19" s="11"/>
    </row>
    <row r="20" spans="1:14" s="15" customFormat="1" ht="30.75" customHeight="1" x14ac:dyDescent="0.3">
      <c r="A20" s="16"/>
      <c r="B20" s="19"/>
      <c r="C20" s="48" t="s">
        <v>9</v>
      </c>
      <c r="D20" s="49">
        <f>E20+H20+I20+J20+K20+L20+M20</f>
        <v>1150000</v>
      </c>
      <c r="E20" s="88">
        <f>SUM(F20:G20)</f>
        <v>1150000</v>
      </c>
      <c r="F20" s="50">
        <v>790000</v>
      </c>
      <c r="G20" s="51">
        <v>360000</v>
      </c>
      <c r="H20" s="50">
        <v>0</v>
      </c>
      <c r="I20" s="17">
        <v>0</v>
      </c>
      <c r="J20" s="17">
        <v>0</v>
      </c>
      <c r="K20" s="17">
        <v>0</v>
      </c>
      <c r="L20" s="17">
        <v>0</v>
      </c>
      <c r="M20" s="51">
        <v>0</v>
      </c>
      <c r="N20" s="11"/>
    </row>
    <row r="21" spans="1:14" s="15" customFormat="1" ht="30.75" customHeight="1" x14ac:dyDescent="0.3">
      <c r="A21" s="14"/>
      <c r="B21" s="17"/>
      <c r="C21" s="18" t="s">
        <v>26</v>
      </c>
      <c r="D21" s="2">
        <f>E21+H21+I21+J21+K21+L21+M21</f>
        <v>900000</v>
      </c>
      <c r="E21" s="12">
        <f>SUM(F21:G21)</f>
        <v>900000</v>
      </c>
      <c r="F21" s="29">
        <v>900000</v>
      </c>
      <c r="G21" s="4">
        <v>0</v>
      </c>
      <c r="H21" s="29">
        <v>0</v>
      </c>
      <c r="I21" s="3">
        <v>0</v>
      </c>
      <c r="J21" s="3">
        <v>0</v>
      </c>
      <c r="K21" s="3">
        <v>0</v>
      </c>
      <c r="L21" s="3">
        <v>0</v>
      </c>
      <c r="M21" s="4">
        <v>0</v>
      </c>
      <c r="N21" s="11"/>
    </row>
    <row r="22" spans="1:14" s="15" customFormat="1" ht="30.75" customHeight="1" x14ac:dyDescent="0.3">
      <c r="A22" s="21"/>
      <c r="B22" s="20"/>
      <c r="C22" s="18" t="s">
        <v>27</v>
      </c>
      <c r="D22" s="2">
        <f>E22+H22+I22+J22+K22+L22+M22</f>
        <v>2100000</v>
      </c>
      <c r="E22" s="41">
        <f>SUM(F22:G22)</f>
        <v>2100000</v>
      </c>
      <c r="F22" s="29">
        <v>1700000</v>
      </c>
      <c r="G22" s="4">
        <v>400000</v>
      </c>
      <c r="H22" s="29">
        <v>0</v>
      </c>
      <c r="I22" s="3">
        <v>0</v>
      </c>
      <c r="J22" s="3">
        <v>0</v>
      </c>
      <c r="K22" s="3">
        <v>0</v>
      </c>
      <c r="L22" s="3">
        <v>0</v>
      </c>
      <c r="M22" s="4">
        <v>0</v>
      </c>
      <c r="N22" s="11"/>
    </row>
    <row r="23" spans="1:14" s="15" customFormat="1" ht="30.75" customHeight="1" x14ac:dyDescent="0.3">
      <c r="A23" s="73" t="s">
        <v>36</v>
      </c>
      <c r="B23" s="74"/>
      <c r="C23" s="75"/>
      <c r="D23" s="12">
        <f>D24</f>
        <v>3000000</v>
      </c>
      <c r="E23" s="41">
        <f>SUM(F23:G23)</f>
        <v>3000000</v>
      </c>
      <c r="F23" s="39">
        <v>3000000</v>
      </c>
      <c r="G23" s="87">
        <v>0</v>
      </c>
      <c r="H23" s="29">
        <v>0</v>
      </c>
      <c r="I23" s="3">
        <v>0</v>
      </c>
      <c r="J23" s="3">
        <v>0</v>
      </c>
      <c r="K23" s="3">
        <v>0</v>
      </c>
      <c r="L23" s="3">
        <v>0</v>
      </c>
      <c r="M23" s="4">
        <v>0</v>
      </c>
      <c r="N23" s="11"/>
    </row>
    <row r="24" spans="1:14" s="15" customFormat="1" ht="30.75" customHeight="1" x14ac:dyDescent="0.3">
      <c r="A24" s="22"/>
      <c r="B24" s="23"/>
      <c r="C24" s="24" t="s">
        <v>11</v>
      </c>
      <c r="D24" s="2">
        <f>E24+H24+I24+J24+K24+L24+M24</f>
        <v>3000000</v>
      </c>
      <c r="E24" s="41">
        <f>SUM(F24:G24)</f>
        <v>3000000</v>
      </c>
      <c r="F24" s="29">
        <v>3000000</v>
      </c>
      <c r="G24" s="4">
        <v>0</v>
      </c>
      <c r="H24" s="29">
        <v>0</v>
      </c>
      <c r="I24" s="3">
        <v>0</v>
      </c>
      <c r="J24" s="3">
        <v>0</v>
      </c>
      <c r="K24" s="3">
        <v>0</v>
      </c>
      <c r="L24" s="3">
        <v>0</v>
      </c>
      <c r="M24" s="4">
        <v>0</v>
      </c>
      <c r="N24" s="11"/>
    </row>
    <row r="25" spans="1:14" s="15" customFormat="1" ht="30.75" customHeight="1" x14ac:dyDescent="0.3">
      <c r="A25" s="73" t="s">
        <v>10</v>
      </c>
      <c r="B25" s="74"/>
      <c r="C25" s="74"/>
      <c r="D25" s="12">
        <f>SUM(D26:D34)</f>
        <v>180635000</v>
      </c>
      <c r="E25" s="41">
        <f>SUM(F25:G25)</f>
        <v>98860000</v>
      </c>
      <c r="F25" s="39">
        <v>98860000</v>
      </c>
      <c r="G25" s="87">
        <v>0</v>
      </c>
      <c r="H25" s="39">
        <v>0</v>
      </c>
      <c r="I25" s="13">
        <f>I30</f>
        <v>7980000</v>
      </c>
      <c r="J25" s="13">
        <f>J31</f>
        <v>17163000</v>
      </c>
      <c r="K25" s="13">
        <f>K32</f>
        <v>36732000</v>
      </c>
      <c r="L25" s="13">
        <f>L33</f>
        <v>9900000</v>
      </c>
      <c r="M25" s="30">
        <f>M34</f>
        <v>10000000</v>
      </c>
      <c r="N25" s="11"/>
    </row>
    <row r="26" spans="1:14" s="15" customFormat="1" ht="30.75" customHeight="1" x14ac:dyDescent="0.3">
      <c r="A26" s="25"/>
      <c r="B26" s="60" t="s">
        <v>28</v>
      </c>
      <c r="C26" s="80"/>
      <c r="D26" s="2">
        <f>E26+H26+I26+J26+K26+L26+M26</f>
        <v>51040000</v>
      </c>
      <c r="E26" s="41">
        <f>SUM(F26:G26)</f>
        <v>51040000</v>
      </c>
      <c r="F26" s="29">
        <v>51040000</v>
      </c>
      <c r="G26" s="4">
        <v>0</v>
      </c>
      <c r="H26" s="29">
        <v>0</v>
      </c>
      <c r="I26" s="3">
        <v>0</v>
      </c>
      <c r="J26" s="3">
        <v>0</v>
      </c>
      <c r="K26" s="3">
        <v>0</v>
      </c>
      <c r="L26" s="3">
        <v>0</v>
      </c>
      <c r="M26" s="4">
        <v>0</v>
      </c>
      <c r="N26" s="11"/>
    </row>
    <row r="27" spans="1:14" s="15" customFormat="1" ht="30.75" customHeight="1" x14ac:dyDescent="0.3">
      <c r="A27" s="26"/>
      <c r="B27" s="60" t="s">
        <v>29</v>
      </c>
      <c r="C27" s="61"/>
      <c r="D27" s="2">
        <f>E27+H27+I27+J27+K27+L27+M27</f>
        <v>3700000</v>
      </c>
      <c r="E27" s="41">
        <f>SUM(F27:G27)</f>
        <v>3700000</v>
      </c>
      <c r="F27" s="29">
        <v>3700000</v>
      </c>
      <c r="G27" s="4">
        <v>0</v>
      </c>
      <c r="H27" s="29">
        <v>0</v>
      </c>
      <c r="I27" s="3">
        <v>0</v>
      </c>
      <c r="J27" s="3">
        <v>0</v>
      </c>
      <c r="K27" s="3">
        <v>0</v>
      </c>
      <c r="L27" s="3">
        <v>0</v>
      </c>
      <c r="M27" s="4">
        <v>0</v>
      </c>
      <c r="N27" s="11"/>
    </row>
    <row r="28" spans="1:14" s="15" customFormat="1" ht="30.75" customHeight="1" x14ac:dyDescent="0.3">
      <c r="A28" s="26"/>
      <c r="B28" s="81" t="s">
        <v>30</v>
      </c>
      <c r="C28" s="82"/>
      <c r="D28" s="2">
        <f>E28+H28+I28+J28+K28+L28+M28</f>
        <v>20060000</v>
      </c>
      <c r="E28" s="41">
        <f>SUM(F28:G28)</f>
        <v>20060000</v>
      </c>
      <c r="F28" s="29">
        <v>20060000</v>
      </c>
      <c r="G28" s="4">
        <v>0</v>
      </c>
      <c r="H28" s="29">
        <v>0</v>
      </c>
      <c r="I28" s="3">
        <v>0</v>
      </c>
      <c r="J28" s="3">
        <v>0</v>
      </c>
      <c r="K28" s="3">
        <v>0</v>
      </c>
      <c r="L28" s="3">
        <v>0</v>
      </c>
      <c r="M28" s="4">
        <v>0</v>
      </c>
      <c r="N28" s="11"/>
    </row>
    <row r="29" spans="1:14" s="15" customFormat="1" ht="30.75" customHeight="1" x14ac:dyDescent="0.3">
      <c r="A29" s="26"/>
      <c r="B29" s="60" t="s">
        <v>31</v>
      </c>
      <c r="C29" s="80"/>
      <c r="D29" s="2">
        <f>E29+H29+I29+J29+K29+L29+M29</f>
        <v>24060000</v>
      </c>
      <c r="E29" s="41">
        <f>SUM(F29:G29)</f>
        <v>24060000</v>
      </c>
      <c r="F29" s="29">
        <v>24060000</v>
      </c>
      <c r="G29" s="4">
        <v>0</v>
      </c>
      <c r="H29" s="29">
        <v>0</v>
      </c>
      <c r="I29" s="3">
        <v>0</v>
      </c>
      <c r="J29" s="3">
        <v>0</v>
      </c>
      <c r="K29" s="3">
        <v>0</v>
      </c>
      <c r="L29" s="3">
        <v>0</v>
      </c>
      <c r="M29" s="4">
        <v>0</v>
      </c>
      <c r="N29" s="11"/>
    </row>
    <row r="30" spans="1:14" s="15" customFormat="1" ht="30.75" customHeight="1" x14ac:dyDescent="0.3">
      <c r="A30" s="26"/>
      <c r="B30" s="83" t="s">
        <v>17</v>
      </c>
      <c r="C30" s="84"/>
      <c r="D30" s="2">
        <f>E30+H30+I30+J30+K30+L30+M30</f>
        <v>7980000</v>
      </c>
      <c r="E30" s="41">
        <f>SUM(F30:G30)</f>
        <v>0</v>
      </c>
      <c r="F30" s="29">
        <v>0</v>
      </c>
      <c r="G30" s="4">
        <v>0</v>
      </c>
      <c r="H30" s="29">
        <v>0</v>
      </c>
      <c r="I30" s="3">
        <v>7980000</v>
      </c>
      <c r="J30" s="3">
        <v>0</v>
      </c>
      <c r="K30" s="3">
        <v>0</v>
      </c>
      <c r="L30" s="3">
        <v>0</v>
      </c>
      <c r="M30" s="27">
        <v>0</v>
      </c>
      <c r="N30" s="11"/>
    </row>
    <row r="31" spans="1:14" s="15" customFormat="1" ht="30.75" customHeight="1" x14ac:dyDescent="0.3">
      <c r="A31" s="26"/>
      <c r="B31" s="76" t="s">
        <v>18</v>
      </c>
      <c r="C31" s="77"/>
      <c r="D31" s="2">
        <f>E31+H31+I31+J31+K31+L31+M31</f>
        <v>17163000</v>
      </c>
      <c r="E31" s="41">
        <f>SUM(F31:G31)</f>
        <v>0</v>
      </c>
      <c r="F31" s="29">
        <v>0</v>
      </c>
      <c r="G31" s="4">
        <v>0</v>
      </c>
      <c r="H31" s="29">
        <v>0</v>
      </c>
      <c r="I31" s="3">
        <v>0</v>
      </c>
      <c r="J31" s="3">
        <v>17163000</v>
      </c>
      <c r="K31" s="3">
        <v>0</v>
      </c>
      <c r="L31" s="3">
        <v>0</v>
      </c>
      <c r="M31" s="27">
        <v>0</v>
      </c>
      <c r="N31" s="11"/>
    </row>
    <row r="32" spans="1:14" s="15" customFormat="1" ht="30.75" customHeight="1" x14ac:dyDescent="0.3">
      <c r="A32" s="26"/>
      <c r="B32" s="76" t="s">
        <v>19</v>
      </c>
      <c r="C32" s="77"/>
      <c r="D32" s="2">
        <f>E32+H32+I32+J32+K32+L32+M32</f>
        <v>36732000</v>
      </c>
      <c r="E32" s="41">
        <f>SUM(F32:G32)</f>
        <v>0</v>
      </c>
      <c r="F32" s="29">
        <v>0</v>
      </c>
      <c r="G32" s="4">
        <v>0</v>
      </c>
      <c r="H32" s="29">
        <v>0</v>
      </c>
      <c r="I32" s="3">
        <v>0</v>
      </c>
      <c r="J32" s="3">
        <v>0</v>
      </c>
      <c r="K32" s="3">
        <v>36732000</v>
      </c>
      <c r="L32" s="3">
        <v>0</v>
      </c>
      <c r="M32" s="27">
        <v>0</v>
      </c>
      <c r="N32" s="11"/>
    </row>
    <row r="33" spans="1:14" ht="30.75" customHeight="1" x14ac:dyDescent="0.3">
      <c r="A33" s="31"/>
      <c r="B33" s="76" t="s">
        <v>20</v>
      </c>
      <c r="C33" s="77"/>
      <c r="D33" s="2">
        <f>E33+H33+I33+J33+K33+L33+M33</f>
        <v>9900000</v>
      </c>
      <c r="E33" s="41">
        <f>SUM(F33:G33)</f>
        <v>0</v>
      </c>
      <c r="F33" s="36">
        <v>0</v>
      </c>
      <c r="G33" s="32">
        <v>0</v>
      </c>
      <c r="H33" s="36">
        <v>0</v>
      </c>
      <c r="I33" s="28">
        <v>0</v>
      </c>
      <c r="J33" s="28">
        <v>0</v>
      </c>
      <c r="K33" s="28">
        <v>0</v>
      </c>
      <c r="L33" s="28">
        <v>9900000</v>
      </c>
      <c r="M33" s="32">
        <v>0</v>
      </c>
      <c r="N33" s="11"/>
    </row>
    <row r="34" spans="1:14" ht="30.75" customHeight="1" thickBot="1" x14ac:dyDescent="0.35">
      <c r="A34" s="33"/>
      <c r="B34" s="78" t="s">
        <v>21</v>
      </c>
      <c r="C34" s="79"/>
      <c r="D34" s="47">
        <f>E34+H34+I34+J34+K34+L34+M34</f>
        <v>10000000</v>
      </c>
      <c r="E34" s="89">
        <f>SUM(F34:G34)</f>
        <v>0</v>
      </c>
      <c r="F34" s="46">
        <v>0</v>
      </c>
      <c r="G34" s="35">
        <v>0</v>
      </c>
      <c r="H34" s="37">
        <v>0</v>
      </c>
      <c r="I34" s="34">
        <v>0</v>
      </c>
      <c r="J34" s="34">
        <v>0</v>
      </c>
      <c r="K34" s="34">
        <v>0</v>
      </c>
      <c r="L34" s="34">
        <v>0</v>
      </c>
      <c r="M34" s="35">
        <v>10000000</v>
      </c>
      <c r="N34" s="11"/>
    </row>
    <row r="41" spans="1:14" x14ac:dyDescent="0.3">
      <c r="J41" s="1" t="s">
        <v>37</v>
      </c>
    </row>
  </sheetData>
  <mergeCells count="23">
    <mergeCell ref="A23:C23"/>
    <mergeCell ref="B33:C33"/>
    <mergeCell ref="B34:C34"/>
    <mergeCell ref="B13:C13"/>
    <mergeCell ref="B27:C27"/>
    <mergeCell ref="B28:C28"/>
    <mergeCell ref="B29:C29"/>
    <mergeCell ref="B16:C16"/>
    <mergeCell ref="A25:C25"/>
    <mergeCell ref="B26:C26"/>
    <mergeCell ref="B30:C30"/>
    <mergeCell ref="B31:C31"/>
    <mergeCell ref="B32:C32"/>
    <mergeCell ref="A2:M2"/>
    <mergeCell ref="A1:M1"/>
    <mergeCell ref="A6:C6"/>
    <mergeCell ref="A7:C7"/>
    <mergeCell ref="B8:C8"/>
    <mergeCell ref="A3:C4"/>
    <mergeCell ref="H4:M4"/>
    <mergeCell ref="D4:D5"/>
    <mergeCell ref="D3:M3"/>
    <mergeCell ref="E4:G4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User</cp:lastModifiedBy>
  <cp:lastPrinted>2019-03-12T01:22:17Z</cp:lastPrinted>
  <dcterms:created xsi:type="dcterms:W3CDTF">2016-01-12T05:30:09Z</dcterms:created>
  <dcterms:modified xsi:type="dcterms:W3CDTF">2019-03-12T06:18:32Z</dcterms:modified>
</cp:coreProperties>
</file>